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 filterPrivacy="1" codeName="ThisWorkbook"/>
  <xr:revisionPtr revIDLastSave="90" documentId="13_ncr:1_{5D6F3CE4-C66A-4AAB-8AD7-45E68828C920}" xr6:coauthVersionLast="47" xr6:coauthVersionMax="47" xr10:uidLastSave="{5B0DCF88-7464-46EF-AFE1-EEB0E0217D6A}"/>
  <bookViews>
    <workbookView xWindow="-108" yWindow="-108" windowWidth="41496" windowHeight="16896" tabRatio="952" xr2:uid="{00000000-000D-0000-FFFF-FFFF00000000}"/>
  </bookViews>
  <sheets>
    <sheet name="FrontPage" sheetId="108" r:id="rId1"/>
    <sheet name="ChkQ2.1" sheetId="110" r:id="rId2"/>
    <sheet name="ChkQ2.2" sheetId="111" r:id="rId3"/>
    <sheet name="InLists" sheetId="107" r:id="rId4"/>
    <sheet name="Q2.1 Demand" sheetId="59" r:id="rId5"/>
    <sheet name="Q2.2 Revenue" sheetId="109" r:id="rId6"/>
    <sheet name="Q2.3 Tariffs" sheetId="65" r:id="rId7"/>
    <sheet name="Q2.4 Accounts" sheetId="112" r:id="rId8"/>
    <sheet name="Q3 Aggregated" sheetId="67" r:id="rId9"/>
  </sheets>
  <definedNames>
    <definedName name="_AMO_UniqueIdentifier" hidden="1">"'8398ab45-6ec8-44e1-b9b5-cf0e5ef995b1'"</definedName>
    <definedName name="_xlnm._FilterDatabase" localSheetId="3" hidden="1">InLists!$A$12:$E$153</definedName>
    <definedName name="_xlnm._FilterDatabase" localSheetId="4" hidden="1">'Q2.1 Demand'!$A$4:$K$4</definedName>
    <definedName name="_xlnm._FilterDatabase" localSheetId="5" hidden="1">'Q2.2 Revenue'!$A$4:$K$4</definedName>
    <definedName name="accounting.year.of.breakdown">'Q2.4 Accounts'!$H$3</definedName>
    <definedName name="all.aggregated.cost.values">'Q3 Aggregated'!$C$16:$C$36</definedName>
    <definedName name="avg.cost.IC.message.to.intl">'Q3 Aggregated'!$C$24</definedName>
    <definedName name="avg.cost.IC.message.to.mobile">'Q3 Aggregated'!$C$22</definedName>
    <definedName name="avg.cost.IC.VAS.message.BankID">'Q3 Aggregated'!$C$28</definedName>
    <definedName name="avg.cost.IC.VAS.message.other">'Q3 Aggregated'!$C$30</definedName>
    <definedName name="avg.cost.IC.VAS.voice">'Q3 Aggregated'!$C$26</definedName>
    <definedName name="avg.cost.IC.voice.to.fixed">'Q3 Aggregated'!$C$16</definedName>
    <definedName name="avg.cost.IC.voice.to.intl">'Q3 Aggregated'!$C$20</definedName>
    <definedName name="avg.cost.IC.voice.to.mobile">'Q3 Aggregated'!$C$18</definedName>
    <definedName name="avg.cost.SP.international.voice">'Q3 Aggregated'!$C$34</definedName>
    <definedName name="avg.cost.SP.RO.VAS">'Q3 Aggregated'!$C$36</definedName>
    <definedName name="dash">"-"</definedName>
    <definedName name="data.speed.options">InLists!$D$6:$D$8</definedName>
    <definedName name="data.tiers">InLists!$B$241:$B$252</definedName>
    <definedName name="database.aggregated.traffic">'Q3 Aggregated'!$D$6:$G$11</definedName>
    <definedName name="demand.database.all">'Q2.1 Demand'!$E$5:$J$2004</definedName>
    <definedName name="demand.database.column.comment">'Q2.1 Demand'!$K$5:$K$2004</definedName>
    <definedName name="demand.database.column.m1">'Q2.1 Demand'!$E$5:$E$2004</definedName>
    <definedName name="demand.database.column.m2">'Q2.1 Demand'!$F$5:$F$2004</definedName>
    <definedName name="demand.database.column.m3">'Q2.1 Demand'!$G$5:$G$2004</definedName>
    <definedName name="demand.database.column.m4">'Q2.1 Demand'!$H$5:$H$2004</definedName>
    <definedName name="demand.database.column.m5">'Q2.1 Demand'!$I$5:$I$2004</definedName>
    <definedName name="demand.database.column.m6">'Q2.1 Demand'!$J$5:$J$2004</definedName>
    <definedName name="demand.database.column.product">'Q2.1 Demand'!$C$5:$C$2004</definedName>
    <definedName name="demand.database.column.quantity">'Q2.1 Demand'!$D$5:$D$2004</definedName>
    <definedName name="demand.database.plan.check">'Q2.1 Demand'!$A$5:$A$2004</definedName>
    <definedName name="demand.database.quantity.check">'Q2.1 Demand'!$B$5:$B$2004</definedName>
    <definedName name="demand.descriptions">InLists!$B$194:$B$228</definedName>
    <definedName name="demand.descriptions.type">InLists!$C$194:$C$228</definedName>
    <definedName name="demand.descriptions.uniq">InLists!$A$194:$A$228</definedName>
    <definedName name="first.month">InLists!$E$3</definedName>
    <definedName name="lbl.default">InLists!$D$8</definedName>
    <definedName name="list.revenue.and.cost.handset.and.other">InLists!$B$265:$B$268</definedName>
    <definedName name="list.segments.plus.other">'Q2.4 Accounts'!$C$5:$G$5</definedName>
    <definedName name="months.to.consider">InLists!$B$232:$B$237</definedName>
    <definedName name="offers.segment.all">InLists!$B$13:$B$152</definedName>
    <definedName name="offers.segment.uniq">InLists!$E$13:$E$152</definedName>
    <definedName name="offers.speed.specified">InLists!$F$13:$F$152</definedName>
    <definedName name="product.list">'Q2.3 Tariffs'!$A$5:$A$144</definedName>
    <definedName name="product.monthly.fee">'Q2.3 Tariffs'!$C$5:$C$144</definedName>
    <definedName name="product.speed">'Q2.3 Tariffs'!$D$5:$D$144</definedName>
    <definedName name="revenue.and.cost.breakdown">'Q2.4 Accounts'!$B$6:$G$21</definedName>
    <definedName name="revenue.and.cost.handset.and.other">'Q2.4 Accounts'!$C$6:$G$9</definedName>
    <definedName name="revenue.database.all">'Q2.2 Revenue'!$E$5:$J$2004</definedName>
    <definedName name="revenue.database.column.comment">'Q2.2 Revenue'!$K$5:$K$2004</definedName>
    <definedName name="revenue.database.column.m1">'Q2.2 Revenue'!$E$5:$E$2004</definedName>
    <definedName name="revenue.database.column.m2">'Q2.2 Revenue'!$F$5:$F$2004</definedName>
    <definedName name="revenue.database.column.m3">'Q2.2 Revenue'!$G$5:$G$2004</definedName>
    <definedName name="revenue.database.column.m4">'Q2.2 Revenue'!$H$5:$H$2004</definedName>
    <definedName name="revenue.database.column.m5">'Q2.2 Revenue'!$I$5:$I$2004</definedName>
    <definedName name="revenue.database.column.m6">'Q2.2 Revenue'!$J$5:$J$2004</definedName>
    <definedName name="revenue.database.column.product">'Q2.2 Revenue'!$C$5:$C$2004</definedName>
    <definedName name="revenue.database.column.quantity">'Q2.2 Revenue'!$D$5:$D$2004</definedName>
    <definedName name="revenue.database.plan.check">'Q2.2 Revenue'!$A$5:$A$2004</definedName>
    <definedName name="revenue.database.quantity.check">'Q2.2 Revenue'!$B$5:$B$2004</definedName>
    <definedName name="revenue.descriptions">InLists!$B$156:$B$190</definedName>
    <definedName name="revenue.descriptions.type">InLists!$C$156:$C$190</definedName>
    <definedName name="revenue.descriptions.uniq">InLists!$A$156:$A$190</definedName>
    <definedName name="segment.by.offer">InLists!$C$13:$C$152</definedName>
    <definedName name="segment.by.product">'Q2.3 Tariffs'!$B$5:$B$144</definedName>
    <definedName name="segments">InLists!$B$6:$B$9</definedName>
    <definedName name="separated.accounts.consistency.check">'Q2.4 Accounts'!$J$6:$J$21</definedName>
    <definedName name="SP.intl.categories">InLists!$B$256:$B$261</definedName>
    <definedName name="spare">"Spare"</definedName>
    <definedName name="speed.by.offer">InLists!$D$13:$D$152</definedName>
    <definedName name="tariff.table.checks">'Q2.3 Tariffs'!$E$5:$G$144</definedName>
  </definedNames>
  <calcPr calcId="191029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112" l="1" a="1"/>
  <c r="F5" i="112" s="1"/>
  <c r="D5" i="112" l="1"/>
  <c r="C5" i="112"/>
  <c r="E5" i="112"/>
  <c r="J21" i="112" l="1"/>
  <c r="J20" i="112"/>
  <c r="J19" i="112"/>
  <c r="J18" i="112"/>
  <c r="J17" i="112"/>
  <c r="J16" i="112"/>
  <c r="J15" i="112"/>
  <c r="J14" i="112"/>
  <c r="J13" i="112"/>
  <c r="J12" i="112"/>
  <c r="J11" i="112"/>
  <c r="J10" i="112"/>
  <c r="J9" i="112"/>
  <c r="J8" i="112"/>
  <c r="J7" i="112"/>
  <c r="J6" i="112"/>
  <c r="D25" i="108" s="1"/>
  <c r="B6" i="112" a="1"/>
  <c r="B9" i="112" s="1"/>
  <c r="B6" i="112" l="1"/>
  <c r="B7" i="112"/>
  <c r="B8" i="112"/>
  <c r="D35" i="107" l="1"/>
  <c r="D27" i="107"/>
  <c r="D28" i="107"/>
  <c r="D29" i="107"/>
  <c r="D20" i="107"/>
  <c r="D21" i="107"/>
  <c r="D22" i="107"/>
  <c r="D13" i="107"/>
  <c r="A2003" i="59"/>
  <c r="D152" i="107" l="1"/>
  <c r="D151" i="107"/>
  <c r="F151" i="107" s="1"/>
  <c r="D150" i="107"/>
  <c r="F150" i="107" s="1"/>
  <c r="D149" i="107"/>
  <c r="F149" i="107" s="1"/>
  <c r="D148" i="107"/>
  <c r="F148" i="107" s="1"/>
  <c r="D147" i="107"/>
  <c r="F147" i="107" s="1"/>
  <c r="D146" i="107"/>
  <c r="F146" i="107" s="1"/>
  <c r="D145" i="107"/>
  <c r="F145" i="107" s="1"/>
  <c r="D144" i="107"/>
  <c r="F144" i="107" s="1"/>
  <c r="D143" i="107"/>
  <c r="F143" i="107" s="1"/>
  <c r="D142" i="107"/>
  <c r="F142" i="107" s="1"/>
  <c r="D141" i="107"/>
  <c r="F141" i="107" s="1"/>
  <c r="D140" i="107"/>
  <c r="F140" i="107" s="1"/>
  <c r="D139" i="107"/>
  <c r="F139" i="107" s="1"/>
  <c r="D138" i="107"/>
  <c r="F138" i="107" s="1"/>
  <c r="D137" i="107"/>
  <c r="F137" i="107" s="1"/>
  <c r="D136" i="107"/>
  <c r="F136" i="107" s="1"/>
  <c r="D135" i="107"/>
  <c r="F135" i="107" s="1"/>
  <c r="D134" i="107"/>
  <c r="F134" i="107" s="1"/>
  <c r="D133" i="107"/>
  <c r="F133" i="107" s="1"/>
  <c r="D132" i="107"/>
  <c r="F132" i="107" s="1"/>
  <c r="D131" i="107"/>
  <c r="F131" i="107" s="1"/>
  <c r="D130" i="107"/>
  <c r="F130" i="107" s="1"/>
  <c r="D129" i="107"/>
  <c r="F129" i="107" s="1"/>
  <c r="D128" i="107"/>
  <c r="F128" i="107" s="1"/>
  <c r="D127" i="107"/>
  <c r="F127" i="107" s="1"/>
  <c r="D126" i="107"/>
  <c r="F126" i="107" s="1"/>
  <c r="D125" i="107"/>
  <c r="F125" i="107" s="1"/>
  <c r="D124" i="107"/>
  <c r="F124" i="107" s="1"/>
  <c r="D123" i="107"/>
  <c r="F123" i="107" s="1"/>
  <c r="D122" i="107"/>
  <c r="F122" i="107" s="1"/>
  <c r="D121" i="107"/>
  <c r="F121" i="107" s="1"/>
  <c r="D120" i="107"/>
  <c r="F120" i="107" s="1"/>
  <c r="D119" i="107"/>
  <c r="F119" i="107" s="1"/>
  <c r="D118" i="107"/>
  <c r="F118" i="107" s="1"/>
  <c r="D117" i="107"/>
  <c r="F117" i="107" s="1"/>
  <c r="D116" i="107"/>
  <c r="F116" i="107" s="1"/>
  <c r="D115" i="107"/>
  <c r="F115" i="107" s="1"/>
  <c r="D114" i="107"/>
  <c r="F114" i="107" s="1"/>
  <c r="D113" i="107"/>
  <c r="F113" i="107" s="1"/>
  <c r="D112" i="107"/>
  <c r="F112" i="107" s="1"/>
  <c r="D111" i="107"/>
  <c r="F111" i="107" s="1"/>
  <c r="D110" i="107"/>
  <c r="F110" i="107" s="1"/>
  <c r="D109" i="107"/>
  <c r="F109" i="107" s="1"/>
  <c r="D108" i="107"/>
  <c r="F108" i="107" s="1"/>
  <c r="D107" i="107"/>
  <c r="F107" i="107" s="1"/>
  <c r="D106" i="107"/>
  <c r="F106" i="107" s="1"/>
  <c r="D105" i="107"/>
  <c r="F105" i="107" s="1"/>
  <c r="D104" i="107"/>
  <c r="F104" i="107" s="1"/>
  <c r="D103" i="107"/>
  <c r="F103" i="107" s="1"/>
  <c r="D102" i="107"/>
  <c r="F102" i="107" s="1"/>
  <c r="D101" i="107"/>
  <c r="F101" i="107" s="1"/>
  <c r="D100" i="107"/>
  <c r="F100" i="107" s="1"/>
  <c r="D99" i="107"/>
  <c r="F99" i="107" s="1"/>
  <c r="D98" i="107"/>
  <c r="F98" i="107" s="1"/>
  <c r="D97" i="107"/>
  <c r="F97" i="107" s="1"/>
  <c r="D96" i="107"/>
  <c r="F96" i="107" s="1"/>
  <c r="D95" i="107"/>
  <c r="F95" i="107" s="1"/>
  <c r="D94" i="107"/>
  <c r="F94" i="107" s="1"/>
  <c r="D93" i="107"/>
  <c r="F93" i="107" s="1"/>
  <c r="D92" i="107"/>
  <c r="F92" i="107" s="1"/>
  <c r="D91" i="107"/>
  <c r="F91" i="107" s="1"/>
  <c r="D90" i="107"/>
  <c r="F90" i="107" s="1"/>
  <c r="D89" i="107"/>
  <c r="F89" i="107" s="1"/>
  <c r="D88" i="107"/>
  <c r="F88" i="107" s="1"/>
  <c r="D87" i="107"/>
  <c r="F87" i="107" s="1"/>
  <c r="D86" i="107"/>
  <c r="F86" i="107" s="1"/>
  <c r="D85" i="107"/>
  <c r="F85" i="107" s="1"/>
  <c r="D84" i="107"/>
  <c r="F84" i="107" s="1"/>
  <c r="D83" i="107"/>
  <c r="F83" i="107" s="1"/>
  <c r="D82" i="107"/>
  <c r="F82" i="107" s="1"/>
  <c r="D81" i="107"/>
  <c r="F81" i="107" s="1"/>
  <c r="D80" i="107"/>
  <c r="D79" i="107"/>
  <c r="D78" i="107"/>
  <c r="D77" i="107"/>
  <c r="D76" i="107"/>
  <c r="D75" i="107"/>
  <c r="D74" i="107"/>
  <c r="D73" i="107"/>
  <c r="D72" i="107"/>
  <c r="D71" i="107"/>
  <c r="D70" i="107"/>
  <c r="D69" i="107"/>
  <c r="D68" i="107"/>
  <c r="D67" i="107"/>
  <c r="D66" i="107"/>
  <c r="D65" i="107"/>
  <c r="D64" i="107"/>
  <c r="D63" i="107"/>
  <c r="D62" i="107"/>
  <c r="D61" i="107"/>
  <c r="D60" i="107"/>
  <c r="D59" i="107"/>
  <c r="D58" i="107"/>
  <c r="D57" i="107"/>
  <c r="D56" i="107"/>
  <c r="D55" i="107"/>
  <c r="D54" i="107"/>
  <c r="D53" i="107"/>
  <c r="D52" i="107"/>
  <c r="D51" i="107"/>
  <c r="D50" i="107"/>
  <c r="D49" i="107"/>
  <c r="F49" i="107" s="1"/>
  <c r="D48" i="107"/>
  <c r="F48" i="107" s="1"/>
  <c r="D47" i="107"/>
  <c r="F47" i="107" s="1"/>
  <c r="D46" i="107"/>
  <c r="F46" i="107" s="1"/>
  <c r="D45" i="107"/>
  <c r="F45" i="107" s="1"/>
  <c r="D44" i="107"/>
  <c r="F44" i="107" s="1"/>
  <c r="D43" i="107"/>
  <c r="F43" i="107" s="1"/>
  <c r="D42" i="107"/>
  <c r="F42" i="107" s="1"/>
  <c r="D41" i="107"/>
  <c r="F41" i="107" s="1"/>
  <c r="D40" i="107"/>
  <c r="F40" i="107" s="1"/>
  <c r="D39" i="107"/>
  <c r="F39" i="107" s="1"/>
  <c r="D38" i="107"/>
  <c r="F38" i="107" s="1"/>
  <c r="D37" i="107"/>
  <c r="F37" i="107" s="1"/>
  <c r="D36" i="107"/>
  <c r="F36" i="107" s="1"/>
  <c r="F35" i="107"/>
  <c r="D34" i="107"/>
  <c r="F34" i="107" s="1"/>
  <c r="D33" i="107"/>
  <c r="F33" i="107" s="1"/>
  <c r="D32" i="107"/>
  <c r="F32" i="107" s="1"/>
  <c r="D31" i="107"/>
  <c r="F31" i="107" s="1"/>
  <c r="D30" i="107"/>
  <c r="F30" i="107" s="1"/>
  <c r="F29" i="107"/>
  <c r="F28" i="107"/>
  <c r="F27" i="107"/>
  <c r="D26" i="107"/>
  <c r="F26" i="107" s="1"/>
  <c r="D25" i="107"/>
  <c r="F25" i="107" s="1"/>
  <c r="D24" i="107"/>
  <c r="F24" i="107" s="1"/>
  <c r="D23" i="107"/>
  <c r="F23" i="107" s="1"/>
  <c r="F22" i="107"/>
  <c r="F21" i="107"/>
  <c r="F20" i="107"/>
  <c r="D19" i="107"/>
  <c r="F19" i="107" s="1"/>
  <c r="D18" i="107"/>
  <c r="F18" i="107" s="1"/>
  <c r="D17" i="107"/>
  <c r="F17" i="107" s="1"/>
  <c r="D16" i="107"/>
  <c r="F16" i="107" s="1"/>
  <c r="D15" i="107"/>
  <c r="F15" i="107" s="1"/>
  <c r="D14" i="107"/>
  <c r="F13" i="107" l="1"/>
  <c r="F14" i="107"/>
  <c r="F58" i="107"/>
  <c r="F70" i="107"/>
  <c r="F152" i="107"/>
  <c r="F59" i="107"/>
  <c r="F71" i="107"/>
  <c r="F60" i="107"/>
  <c r="F72" i="107"/>
  <c r="F61" i="107"/>
  <c r="F73" i="107"/>
  <c r="F50" i="107"/>
  <c r="F62" i="107"/>
  <c r="F74" i="107"/>
  <c r="F51" i="107"/>
  <c r="F63" i="107"/>
  <c r="F75" i="107"/>
  <c r="F52" i="107"/>
  <c r="F64" i="107"/>
  <c r="F76" i="107"/>
  <c r="F53" i="107"/>
  <c r="F65" i="107"/>
  <c r="F77" i="107"/>
  <c r="F54" i="107"/>
  <c r="F66" i="107"/>
  <c r="F78" i="107"/>
  <c r="F55" i="107"/>
  <c r="F67" i="107"/>
  <c r="F79" i="107"/>
  <c r="F56" i="107"/>
  <c r="F68" i="107"/>
  <c r="F80" i="107"/>
  <c r="F57" i="107"/>
  <c r="F69" i="107"/>
  <c r="D9" i="108" l="1"/>
  <c r="F144" i="65"/>
  <c r="F143" i="65"/>
  <c r="F142" i="65"/>
  <c r="F141" i="65"/>
  <c r="F140" i="65"/>
  <c r="F139" i="65"/>
  <c r="F138" i="65"/>
  <c r="F137" i="65"/>
  <c r="F136" i="65"/>
  <c r="F135" i="65"/>
  <c r="F134" i="65"/>
  <c r="F133" i="65"/>
  <c r="F132" i="65"/>
  <c r="F131" i="65"/>
  <c r="F130" i="65"/>
  <c r="F129" i="65"/>
  <c r="F128" i="65"/>
  <c r="F127" i="65"/>
  <c r="F126" i="65"/>
  <c r="F125" i="65"/>
  <c r="F124" i="65"/>
  <c r="F123" i="65"/>
  <c r="F122" i="65"/>
  <c r="F121" i="65"/>
  <c r="F120" i="65"/>
  <c r="F119" i="65"/>
  <c r="F118" i="65"/>
  <c r="F117" i="65"/>
  <c r="F116" i="65"/>
  <c r="F115" i="65"/>
  <c r="F114" i="65"/>
  <c r="F113" i="65"/>
  <c r="F112" i="65"/>
  <c r="F111" i="65"/>
  <c r="F110" i="65"/>
  <c r="F109" i="65"/>
  <c r="F108" i="65"/>
  <c r="F107" i="65"/>
  <c r="F106" i="65"/>
  <c r="F105" i="65"/>
  <c r="F104" i="65"/>
  <c r="F103" i="65"/>
  <c r="F102" i="65"/>
  <c r="F101" i="65"/>
  <c r="F100" i="65"/>
  <c r="F99" i="65"/>
  <c r="F98" i="65"/>
  <c r="F97" i="65"/>
  <c r="F96" i="65"/>
  <c r="F95" i="65"/>
  <c r="F94" i="65"/>
  <c r="F93" i="65"/>
  <c r="F92" i="65"/>
  <c r="F91" i="65"/>
  <c r="F90" i="65"/>
  <c r="F89" i="65"/>
  <c r="F88" i="65"/>
  <c r="F87" i="65"/>
  <c r="F86" i="65"/>
  <c r="F85" i="65"/>
  <c r="F84" i="65"/>
  <c r="F83" i="65"/>
  <c r="F82" i="65"/>
  <c r="F81" i="65"/>
  <c r="F80" i="65"/>
  <c r="F79" i="65"/>
  <c r="F78" i="65"/>
  <c r="F77" i="65"/>
  <c r="F76" i="65"/>
  <c r="F75" i="65"/>
  <c r="F74" i="65"/>
  <c r="F73" i="65"/>
  <c r="F72" i="65"/>
  <c r="F71" i="65"/>
  <c r="F70" i="65"/>
  <c r="F69" i="65"/>
  <c r="F68" i="65"/>
  <c r="F67" i="65"/>
  <c r="F66" i="65"/>
  <c r="F65" i="65"/>
  <c r="F64" i="65"/>
  <c r="F63" i="65"/>
  <c r="F62" i="65"/>
  <c r="F61" i="65"/>
  <c r="F60" i="65"/>
  <c r="F59" i="65"/>
  <c r="F58" i="65"/>
  <c r="F57" i="65"/>
  <c r="F56" i="65"/>
  <c r="F55" i="65"/>
  <c r="F54" i="65"/>
  <c r="F53" i="65"/>
  <c r="F52" i="65"/>
  <c r="F51" i="65"/>
  <c r="F50" i="65"/>
  <c r="F49" i="65"/>
  <c r="F48" i="65"/>
  <c r="F47" i="65"/>
  <c r="F46" i="65"/>
  <c r="F45" i="65"/>
  <c r="F44" i="65"/>
  <c r="F43" i="65"/>
  <c r="F42" i="65"/>
  <c r="F41" i="65"/>
  <c r="F40" i="65"/>
  <c r="F39" i="65"/>
  <c r="F38" i="65"/>
  <c r="F37" i="65"/>
  <c r="F36" i="65"/>
  <c r="F35" i="65"/>
  <c r="F34" i="65"/>
  <c r="F33" i="65"/>
  <c r="F32" i="65"/>
  <c r="F31" i="65"/>
  <c r="F30" i="65"/>
  <c r="F29" i="65"/>
  <c r="F28" i="65"/>
  <c r="F27" i="65"/>
  <c r="F26" i="65"/>
  <c r="F25" i="65"/>
  <c r="F24" i="65"/>
  <c r="F23" i="65"/>
  <c r="F22" i="65"/>
  <c r="F21" i="65"/>
  <c r="F20" i="65"/>
  <c r="F19" i="65"/>
  <c r="F18" i="65"/>
  <c r="F17" i="65"/>
  <c r="F16" i="65"/>
  <c r="F15" i="65"/>
  <c r="F14" i="65"/>
  <c r="F13" i="65"/>
  <c r="F12" i="65"/>
  <c r="F11" i="65"/>
  <c r="F10" i="65"/>
  <c r="F9" i="65"/>
  <c r="F8" i="65"/>
  <c r="F7" i="65"/>
  <c r="F6" i="65"/>
  <c r="F5" i="65"/>
  <c r="G144" i="65"/>
  <c r="G143" i="65"/>
  <c r="G142" i="65"/>
  <c r="G141" i="65"/>
  <c r="G140" i="65"/>
  <c r="G139" i="65"/>
  <c r="G138" i="65"/>
  <c r="G137" i="65"/>
  <c r="G136" i="65"/>
  <c r="G135" i="65"/>
  <c r="G134" i="65"/>
  <c r="G133" i="65"/>
  <c r="G132" i="65"/>
  <c r="G131" i="65"/>
  <c r="G130" i="65"/>
  <c r="G129" i="65"/>
  <c r="G128" i="65"/>
  <c r="G127" i="65"/>
  <c r="G126" i="65"/>
  <c r="G125" i="65"/>
  <c r="G124" i="65"/>
  <c r="G123" i="65"/>
  <c r="G122" i="65"/>
  <c r="G121" i="65"/>
  <c r="G120" i="65"/>
  <c r="G119" i="65"/>
  <c r="G118" i="65"/>
  <c r="G117" i="65"/>
  <c r="G116" i="65"/>
  <c r="G115" i="65"/>
  <c r="G114" i="65"/>
  <c r="G113" i="65"/>
  <c r="G112" i="65"/>
  <c r="G111" i="65"/>
  <c r="G110" i="65"/>
  <c r="G109" i="65"/>
  <c r="G108" i="65"/>
  <c r="G107" i="65"/>
  <c r="G106" i="65"/>
  <c r="G105" i="65"/>
  <c r="G104" i="65"/>
  <c r="G103" i="65"/>
  <c r="G102" i="65"/>
  <c r="G101" i="65"/>
  <c r="G100" i="65"/>
  <c r="G99" i="65"/>
  <c r="G98" i="65"/>
  <c r="G97" i="65"/>
  <c r="G96" i="65"/>
  <c r="G95" i="65"/>
  <c r="G94" i="65"/>
  <c r="G93" i="65"/>
  <c r="G92" i="65"/>
  <c r="G91" i="65"/>
  <c r="G90" i="65"/>
  <c r="G89" i="65"/>
  <c r="G88" i="65"/>
  <c r="G87" i="65"/>
  <c r="G86" i="65"/>
  <c r="G85" i="65"/>
  <c r="G84" i="65"/>
  <c r="G83" i="65"/>
  <c r="G82" i="65"/>
  <c r="G81" i="65"/>
  <c r="G80" i="65"/>
  <c r="G79" i="65"/>
  <c r="G78" i="65"/>
  <c r="G77" i="65"/>
  <c r="G76" i="65"/>
  <c r="G75" i="65"/>
  <c r="G74" i="65"/>
  <c r="G73" i="65"/>
  <c r="G72" i="65"/>
  <c r="G71" i="65"/>
  <c r="G70" i="65"/>
  <c r="G69" i="65"/>
  <c r="G68" i="65"/>
  <c r="G67" i="65"/>
  <c r="G66" i="65"/>
  <c r="G65" i="65"/>
  <c r="G64" i="65"/>
  <c r="G63" i="65"/>
  <c r="G62" i="65"/>
  <c r="G61" i="65"/>
  <c r="G60" i="65"/>
  <c r="G59" i="65"/>
  <c r="G58" i="65"/>
  <c r="G57" i="65"/>
  <c r="G56" i="65"/>
  <c r="G55" i="65"/>
  <c r="G54" i="65"/>
  <c r="G53" i="65"/>
  <c r="G52" i="65"/>
  <c r="G51" i="65"/>
  <c r="G50" i="65"/>
  <c r="G49" i="65"/>
  <c r="G48" i="65"/>
  <c r="G47" i="65"/>
  <c r="G46" i="65"/>
  <c r="G45" i="65"/>
  <c r="G44" i="65"/>
  <c r="G43" i="65"/>
  <c r="G42" i="65"/>
  <c r="G41" i="65"/>
  <c r="G40" i="65"/>
  <c r="G39" i="65"/>
  <c r="G38" i="65"/>
  <c r="G37" i="65"/>
  <c r="G36" i="65"/>
  <c r="G35" i="65"/>
  <c r="G34" i="65"/>
  <c r="G33" i="65"/>
  <c r="G32" i="65"/>
  <c r="G31" i="65"/>
  <c r="G30" i="65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9" i="65"/>
  <c r="G8" i="65"/>
  <c r="G7" i="65"/>
  <c r="G6" i="65"/>
  <c r="G5" i="65"/>
  <c r="B215" i="107" l="1" a="1"/>
  <c r="B216" i="107" s="1"/>
  <c r="C214" i="107"/>
  <c r="B214" i="107"/>
  <c r="C213" i="107"/>
  <c r="B213" i="107"/>
  <c r="C212" i="107"/>
  <c r="B212" i="107"/>
  <c r="C211" i="107"/>
  <c r="B211" i="107"/>
  <c r="C210" i="107"/>
  <c r="B210" i="107"/>
  <c r="C209" i="107"/>
  <c r="B209" i="107"/>
  <c r="C208" i="107"/>
  <c r="B208" i="107"/>
  <c r="C207" i="107"/>
  <c r="B207" i="107"/>
  <c r="C206" i="107"/>
  <c r="B206" i="107"/>
  <c r="C205" i="107"/>
  <c r="B205" i="107"/>
  <c r="C204" i="107"/>
  <c r="B204" i="107"/>
  <c r="C203" i="107"/>
  <c r="B203" i="107"/>
  <c r="C202" i="107"/>
  <c r="B202" i="107"/>
  <c r="C201" i="107"/>
  <c r="B201" i="107"/>
  <c r="C200" i="107"/>
  <c r="B200" i="107"/>
  <c r="C199" i="107"/>
  <c r="B199" i="107"/>
  <c r="C198" i="107"/>
  <c r="B198" i="107"/>
  <c r="C197" i="107"/>
  <c r="B197" i="107"/>
  <c r="C196" i="107"/>
  <c r="B196" i="107"/>
  <c r="C195" i="107"/>
  <c r="B195" i="107"/>
  <c r="C215" i="107" a="1"/>
  <c r="C215" i="107" s="1"/>
  <c r="C222" i="107" l="1"/>
  <c r="C218" i="107"/>
  <c r="C225" i="107"/>
  <c r="C221" i="107"/>
  <c r="C217" i="107"/>
  <c r="C224" i="107"/>
  <c r="C220" i="107"/>
  <c r="C216" i="107"/>
  <c r="C226" i="107"/>
  <c r="C223" i="107"/>
  <c r="C219" i="107"/>
  <c r="B225" i="107"/>
  <c r="B221" i="107"/>
  <c r="B217" i="107"/>
  <c r="B223" i="107"/>
  <c r="B219" i="107"/>
  <c r="B215" i="107"/>
  <c r="B226" i="107"/>
  <c r="B222" i="107"/>
  <c r="B218" i="107"/>
  <c r="B224" i="107"/>
  <c r="B220" i="107"/>
  <c r="B2004" i="109"/>
  <c r="A2004" i="109"/>
  <c r="B2003" i="109"/>
  <c r="A2003" i="109"/>
  <c r="B2002" i="109"/>
  <c r="A2002" i="109"/>
  <c r="B2001" i="109"/>
  <c r="A2001" i="109"/>
  <c r="B2000" i="109"/>
  <c r="A2000" i="109"/>
  <c r="B1999" i="109"/>
  <c r="A1999" i="109"/>
  <c r="A2004" i="59"/>
  <c r="A2002" i="59"/>
  <c r="A2001" i="59"/>
  <c r="A2000" i="59"/>
  <c r="A188" i="107" l="1"/>
  <c r="A189" i="107"/>
  <c r="A1969" i="109" l="1"/>
  <c r="B1969" i="109"/>
  <c r="A1970" i="109"/>
  <c r="B1970" i="109"/>
  <c r="A1971" i="109"/>
  <c r="B1971" i="109"/>
  <c r="A1972" i="109"/>
  <c r="B1972" i="109"/>
  <c r="A1973" i="109"/>
  <c r="B1973" i="109"/>
  <c r="A1974" i="109"/>
  <c r="B1974" i="109"/>
  <c r="A1975" i="109"/>
  <c r="B1975" i="109"/>
  <c r="A1976" i="109"/>
  <c r="B1976" i="109"/>
  <c r="A1977" i="109"/>
  <c r="B1977" i="109"/>
  <c r="A1978" i="109"/>
  <c r="B1978" i="109"/>
  <c r="A1979" i="109"/>
  <c r="B1979" i="109"/>
  <c r="A1980" i="109"/>
  <c r="B1980" i="109"/>
  <c r="A1981" i="109"/>
  <c r="B1981" i="109"/>
  <c r="A1982" i="109"/>
  <c r="B1982" i="109"/>
  <c r="A1983" i="109"/>
  <c r="B1983" i="109"/>
  <c r="A1984" i="109"/>
  <c r="B1984" i="109"/>
  <c r="A1985" i="109"/>
  <c r="B1985" i="109"/>
  <c r="A1986" i="109"/>
  <c r="B1986" i="109"/>
  <c r="A1987" i="109"/>
  <c r="B1987" i="109"/>
  <c r="A1988" i="109"/>
  <c r="B1988" i="109"/>
  <c r="A1989" i="109"/>
  <c r="B1989" i="109"/>
  <c r="A1990" i="109"/>
  <c r="B1990" i="109"/>
  <c r="A1991" i="109"/>
  <c r="B1991" i="109"/>
  <c r="A1992" i="109"/>
  <c r="B1992" i="109"/>
  <c r="A1993" i="109"/>
  <c r="B1993" i="109"/>
  <c r="A1994" i="109"/>
  <c r="B1994" i="109"/>
  <c r="A1995" i="109"/>
  <c r="B1995" i="109"/>
  <c r="A1996" i="109"/>
  <c r="B1996" i="109"/>
  <c r="A1997" i="109"/>
  <c r="B1997" i="109"/>
  <c r="A1998" i="109"/>
  <c r="B1998" i="109"/>
  <c r="B60" i="109"/>
  <c r="A60" i="109"/>
  <c r="B59" i="109"/>
  <c r="A59" i="109"/>
  <c r="B58" i="109"/>
  <c r="A58" i="109"/>
  <c r="B57" i="109"/>
  <c r="A57" i="109"/>
  <c r="B56" i="109"/>
  <c r="A56" i="109"/>
  <c r="B55" i="109"/>
  <c r="A55" i="109"/>
  <c r="B54" i="109"/>
  <c r="A54" i="109"/>
  <c r="B53" i="109"/>
  <c r="A53" i="109"/>
  <c r="B52" i="109"/>
  <c r="A52" i="109"/>
  <c r="B51" i="109"/>
  <c r="A51" i="109"/>
  <c r="B50" i="109"/>
  <c r="A50" i="109"/>
  <c r="B49" i="109"/>
  <c r="A49" i="109"/>
  <c r="B48" i="109"/>
  <c r="A48" i="109"/>
  <c r="B47" i="109"/>
  <c r="A47" i="109"/>
  <c r="B46" i="109"/>
  <c r="A46" i="109"/>
  <c r="B45" i="109"/>
  <c r="A45" i="109"/>
  <c r="B44" i="109"/>
  <c r="A44" i="109"/>
  <c r="B43" i="109"/>
  <c r="A43" i="109"/>
  <c r="B42" i="109"/>
  <c r="A42" i="109"/>
  <c r="B41" i="109"/>
  <c r="A41" i="109"/>
  <c r="B40" i="109"/>
  <c r="A40" i="109"/>
  <c r="B39" i="109"/>
  <c r="A39" i="109"/>
  <c r="B38" i="109"/>
  <c r="A38" i="109"/>
  <c r="B37" i="109"/>
  <c r="A37" i="109"/>
  <c r="B36" i="109"/>
  <c r="A36" i="109"/>
  <c r="B35" i="109"/>
  <c r="A35" i="109"/>
  <c r="B34" i="109"/>
  <c r="A34" i="109"/>
  <c r="B33" i="109"/>
  <c r="A33" i="109"/>
  <c r="B32" i="109"/>
  <c r="A32" i="109"/>
  <c r="B31" i="109"/>
  <c r="A31" i="109"/>
  <c r="B30" i="109"/>
  <c r="A30" i="109"/>
  <c r="B29" i="109"/>
  <c r="A29" i="109"/>
  <c r="B28" i="109"/>
  <c r="A28" i="109"/>
  <c r="B27" i="109"/>
  <c r="A27" i="109"/>
  <c r="B26" i="109"/>
  <c r="A26" i="109"/>
  <c r="B25" i="109"/>
  <c r="A25" i="109"/>
  <c r="B24" i="109"/>
  <c r="A24" i="109"/>
  <c r="B23" i="109"/>
  <c r="A23" i="109"/>
  <c r="B22" i="109"/>
  <c r="A22" i="109"/>
  <c r="B21" i="109"/>
  <c r="A21" i="109"/>
  <c r="B20" i="109"/>
  <c r="A20" i="109"/>
  <c r="B19" i="109"/>
  <c r="A19" i="109"/>
  <c r="B18" i="109"/>
  <c r="A18" i="109"/>
  <c r="B17" i="109"/>
  <c r="A17" i="109"/>
  <c r="B16" i="109"/>
  <c r="A16" i="109"/>
  <c r="B15" i="109"/>
  <c r="A15" i="109"/>
  <c r="B61" i="109"/>
  <c r="A61" i="109"/>
  <c r="A1028" i="59"/>
  <c r="A1027" i="59"/>
  <c r="A924" i="59"/>
  <c r="A920" i="59"/>
  <c r="A916" i="59"/>
  <c r="A912" i="59"/>
  <c r="A908" i="59"/>
  <c r="A904" i="59"/>
  <c r="A900" i="59"/>
  <c r="A896" i="59"/>
  <c r="A922" i="59"/>
  <c r="A914" i="59"/>
  <c r="A906" i="59"/>
  <c r="A898" i="59"/>
  <c r="A962" i="59"/>
  <c r="A958" i="59"/>
  <c r="A954" i="59"/>
  <c r="A950" i="59"/>
  <c r="A946" i="59"/>
  <c r="A932" i="59" l="1"/>
  <c r="A936" i="59"/>
  <c r="A940" i="59"/>
  <c r="A944" i="59"/>
  <c r="A957" i="59"/>
  <c r="A893" i="59"/>
  <c r="A909" i="59"/>
  <c r="A925" i="59"/>
  <c r="A928" i="59"/>
  <c r="A888" i="59"/>
  <c r="A892" i="59"/>
  <c r="A929" i="59"/>
  <c r="A933" i="59"/>
  <c r="A937" i="59"/>
  <c r="A941" i="59"/>
  <c r="A945" i="59"/>
  <c r="A948" i="59"/>
  <c r="A961" i="59"/>
  <c r="A897" i="59"/>
  <c r="A913" i="59"/>
  <c r="A953" i="59"/>
  <c r="A889" i="59"/>
  <c r="A949" i="59"/>
  <c r="A952" i="59"/>
  <c r="A901" i="59"/>
  <c r="A917" i="59"/>
  <c r="A905" i="59"/>
  <c r="A921" i="59"/>
  <c r="A886" i="59"/>
  <c r="A927" i="59"/>
  <c r="A931" i="59"/>
  <c r="A935" i="59"/>
  <c r="A939" i="59"/>
  <c r="A943" i="59"/>
  <c r="A894" i="59"/>
  <c r="A910" i="59"/>
  <c r="A938" i="59"/>
  <c r="A942" i="59"/>
  <c r="A902" i="59"/>
  <c r="A918" i="59"/>
  <c r="A163" i="107" l="1"/>
  <c r="A162" i="107"/>
  <c r="A161" i="107"/>
  <c r="A584" i="59" l="1"/>
  <c r="B5" i="111" l="1" a="1"/>
  <c r="B142" i="111" s="1"/>
  <c r="D4" i="111" a="1"/>
  <c r="B5" i="110" a="1"/>
  <c r="B90" i="110" s="1"/>
  <c r="B19" i="111" l="1"/>
  <c r="B51" i="111"/>
  <c r="B67" i="111"/>
  <c r="B83" i="111"/>
  <c r="A83" i="111" s="1"/>
  <c r="B115" i="111"/>
  <c r="B131" i="111"/>
  <c r="A131" i="111" s="1"/>
  <c r="B7" i="111"/>
  <c r="A7" i="111" s="1"/>
  <c r="B23" i="111"/>
  <c r="A23" i="111" s="1"/>
  <c r="B39" i="111"/>
  <c r="A39" i="111" s="1"/>
  <c r="B55" i="111"/>
  <c r="B71" i="111"/>
  <c r="A71" i="111" s="1"/>
  <c r="B87" i="111"/>
  <c r="B103" i="111"/>
  <c r="B119" i="111"/>
  <c r="A119" i="111" s="1"/>
  <c r="B135" i="111"/>
  <c r="B35" i="111"/>
  <c r="B99" i="111"/>
  <c r="B11" i="111"/>
  <c r="B27" i="111"/>
  <c r="B43" i="111"/>
  <c r="B59" i="111"/>
  <c r="A59" i="111" s="1"/>
  <c r="B75" i="111"/>
  <c r="A75" i="111" s="1"/>
  <c r="B91" i="111"/>
  <c r="A91" i="111" s="1"/>
  <c r="B107" i="111"/>
  <c r="B123" i="111"/>
  <c r="B139" i="111"/>
  <c r="B15" i="111"/>
  <c r="A15" i="111" s="1"/>
  <c r="B31" i="111"/>
  <c r="B47" i="111"/>
  <c r="B63" i="111"/>
  <c r="B79" i="111"/>
  <c r="A79" i="111" s="1"/>
  <c r="B95" i="111"/>
  <c r="B111" i="111"/>
  <c r="A111" i="111" s="1"/>
  <c r="B127" i="111"/>
  <c r="A127" i="111" s="1"/>
  <c r="B143" i="111"/>
  <c r="A143" i="111" s="1"/>
  <c r="AL4" i="111"/>
  <c r="AL142" i="111" s="1"/>
  <c r="AH4" i="111"/>
  <c r="AH142" i="111" s="1"/>
  <c r="AD4" i="111"/>
  <c r="AD142" i="111" s="1"/>
  <c r="Z4" i="111"/>
  <c r="Z142" i="111" s="1"/>
  <c r="V4" i="111"/>
  <c r="V142" i="111" s="1"/>
  <c r="R4" i="111"/>
  <c r="R142" i="111" s="1"/>
  <c r="N4" i="111"/>
  <c r="N142" i="111" s="1"/>
  <c r="J4" i="111"/>
  <c r="J142" i="111" s="1"/>
  <c r="F4" i="111"/>
  <c r="F142" i="111" s="1"/>
  <c r="AK4" i="111"/>
  <c r="AK142" i="111" s="1"/>
  <c r="AG4" i="111"/>
  <c r="AG142" i="111" s="1"/>
  <c r="AC4" i="111"/>
  <c r="AC142" i="111" s="1"/>
  <c r="Y4" i="111"/>
  <c r="Y142" i="111" s="1"/>
  <c r="U4" i="111"/>
  <c r="U142" i="111" s="1"/>
  <c r="Q4" i="111"/>
  <c r="Q142" i="111" s="1"/>
  <c r="M4" i="111"/>
  <c r="M142" i="111" s="1"/>
  <c r="I4" i="111"/>
  <c r="I142" i="111" s="1"/>
  <c r="E4" i="111"/>
  <c r="E142" i="111" s="1"/>
  <c r="AJ4" i="111"/>
  <c r="AJ142" i="111" s="1"/>
  <c r="AF4" i="111"/>
  <c r="AF142" i="111" s="1"/>
  <c r="AB4" i="111"/>
  <c r="AB142" i="111" s="1"/>
  <c r="X4" i="111"/>
  <c r="X142" i="111" s="1"/>
  <c r="T4" i="111"/>
  <c r="T142" i="111" s="1"/>
  <c r="P4" i="111"/>
  <c r="P142" i="111" s="1"/>
  <c r="L4" i="111"/>
  <c r="L142" i="111" s="1"/>
  <c r="H4" i="111"/>
  <c r="H142" i="111" s="1"/>
  <c r="D4" i="111"/>
  <c r="D142" i="111" s="1"/>
  <c r="AE4" i="111"/>
  <c r="AE142" i="111" s="1"/>
  <c r="O4" i="111"/>
  <c r="O142" i="111" s="1"/>
  <c r="AA4" i="111"/>
  <c r="AA142" i="111" s="1"/>
  <c r="K4" i="111"/>
  <c r="K142" i="111" s="1"/>
  <c r="W4" i="111"/>
  <c r="W142" i="111" s="1"/>
  <c r="G4" i="111"/>
  <c r="G142" i="111" s="1"/>
  <c r="S4" i="111"/>
  <c r="S142" i="111" s="1"/>
  <c r="A11" i="111"/>
  <c r="A27" i="111"/>
  <c r="A123" i="111"/>
  <c r="AI4" i="111"/>
  <c r="AI142" i="111" s="1"/>
  <c r="A47" i="111"/>
  <c r="A142" i="111"/>
  <c r="A19" i="111"/>
  <c r="A51" i="111"/>
  <c r="A67" i="111"/>
  <c r="A99" i="111"/>
  <c r="A115" i="111"/>
  <c r="A55" i="111"/>
  <c r="A103" i="111"/>
  <c r="A135" i="111"/>
  <c r="B8" i="111"/>
  <c r="B12" i="111"/>
  <c r="B16" i="111"/>
  <c r="B20" i="111"/>
  <c r="B24" i="111"/>
  <c r="B28" i="111"/>
  <c r="B32" i="111"/>
  <c r="B36" i="111"/>
  <c r="B40" i="111"/>
  <c r="B44" i="111"/>
  <c r="B48" i="111"/>
  <c r="B52" i="111"/>
  <c r="B56" i="111"/>
  <c r="B60" i="111"/>
  <c r="B64" i="111"/>
  <c r="B68" i="111"/>
  <c r="B72" i="111"/>
  <c r="B76" i="111"/>
  <c r="B80" i="111"/>
  <c r="B84" i="111"/>
  <c r="B88" i="111"/>
  <c r="B92" i="111"/>
  <c r="B96" i="111"/>
  <c r="B100" i="111"/>
  <c r="B104" i="111"/>
  <c r="B108" i="111"/>
  <c r="B112" i="111"/>
  <c r="B116" i="111"/>
  <c r="B120" i="111"/>
  <c r="B124" i="111"/>
  <c r="B128" i="111"/>
  <c r="B132" i="111"/>
  <c r="B136" i="111"/>
  <c r="B140" i="111"/>
  <c r="B144" i="111"/>
  <c r="B5" i="111"/>
  <c r="B9" i="111"/>
  <c r="B13" i="111"/>
  <c r="B17" i="111"/>
  <c r="B21" i="111"/>
  <c r="B25" i="111"/>
  <c r="B29" i="111"/>
  <c r="B33" i="111"/>
  <c r="B37" i="111"/>
  <c r="B41" i="111"/>
  <c r="B45" i="111"/>
  <c r="B49" i="111"/>
  <c r="B53" i="111"/>
  <c r="B57" i="111"/>
  <c r="B61" i="111"/>
  <c r="B65" i="111"/>
  <c r="B69" i="111"/>
  <c r="B73" i="111"/>
  <c r="B77" i="111"/>
  <c r="B81" i="111"/>
  <c r="B85" i="111"/>
  <c r="B89" i="111"/>
  <c r="B93" i="111"/>
  <c r="B97" i="111"/>
  <c r="B101" i="111"/>
  <c r="B105" i="111"/>
  <c r="B109" i="111"/>
  <c r="B113" i="111"/>
  <c r="B117" i="111"/>
  <c r="B121" i="111"/>
  <c r="B125" i="111"/>
  <c r="B129" i="111"/>
  <c r="B133" i="111"/>
  <c r="B137" i="111"/>
  <c r="B141" i="111"/>
  <c r="B6" i="111"/>
  <c r="B10" i="111"/>
  <c r="B14" i="111"/>
  <c r="B18" i="111"/>
  <c r="B22" i="111"/>
  <c r="B26" i="111"/>
  <c r="B30" i="111"/>
  <c r="B34" i="111"/>
  <c r="B38" i="111"/>
  <c r="B42" i="111"/>
  <c r="B46" i="111"/>
  <c r="B50" i="111"/>
  <c r="B54" i="111"/>
  <c r="B58" i="111"/>
  <c r="B62" i="111"/>
  <c r="B66" i="111"/>
  <c r="B70" i="111"/>
  <c r="B74" i="111"/>
  <c r="B78" i="111"/>
  <c r="B82" i="111"/>
  <c r="B86" i="111"/>
  <c r="B90" i="111"/>
  <c r="B94" i="111"/>
  <c r="B98" i="111"/>
  <c r="B102" i="111"/>
  <c r="B106" i="111"/>
  <c r="B110" i="111"/>
  <c r="B114" i="111"/>
  <c r="B118" i="111"/>
  <c r="B122" i="111"/>
  <c r="B126" i="111"/>
  <c r="B130" i="111"/>
  <c r="B134" i="111"/>
  <c r="B138" i="111"/>
  <c r="B11" i="110"/>
  <c r="A11" i="110" s="1"/>
  <c r="B15" i="110"/>
  <c r="B7" i="110"/>
  <c r="B19" i="110"/>
  <c r="A90" i="110"/>
  <c r="B5" i="110"/>
  <c r="B8" i="110"/>
  <c r="B12" i="110"/>
  <c r="B16" i="110"/>
  <c r="B20" i="110"/>
  <c r="B27" i="110"/>
  <c r="B43" i="110"/>
  <c r="B74" i="110"/>
  <c r="B143" i="110"/>
  <c r="B139" i="110"/>
  <c r="B142" i="110"/>
  <c r="B138" i="110"/>
  <c r="B141" i="110"/>
  <c r="B137" i="110"/>
  <c r="B144" i="110"/>
  <c r="B140" i="110"/>
  <c r="B135" i="110"/>
  <c r="B136" i="110"/>
  <c r="B134" i="110"/>
  <c r="B130" i="110"/>
  <c r="B126" i="110"/>
  <c r="B125" i="110"/>
  <c r="B133" i="110"/>
  <c r="B129" i="110"/>
  <c r="B128" i="110"/>
  <c r="B124" i="110"/>
  <c r="B121" i="110"/>
  <c r="B117" i="110"/>
  <c r="B131" i="110"/>
  <c r="B127" i="110"/>
  <c r="B120" i="110"/>
  <c r="B116" i="110"/>
  <c r="B132" i="110"/>
  <c r="B123" i="110"/>
  <c r="B119" i="110"/>
  <c r="B115" i="110"/>
  <c r="B111" i="110"/>
  <c r="B118" i="110"/>
  <c r="B110" i="110"/>
  <c r="B109" i="110"/>
  <c r="B108" i="110"/>
  <c r="B107" i="110"/>
  <c r="B103" i="110"/>
  <c r="B99" i="110"/>
  <c r="B114" i="110"/>
  <c r="B113" i="110"/>
  <c r="B112" i="110"/>
  <c r="B106" i="110"/>
  <c r="B102" i="110"/>
  <c r="B98" i="110"/>
  <c r="B105" i="110"/>
  <c r="B101" i="110"/>
  <c r="B122" i="110"/>
  <c r="B97" i="110"/>
  <c r="B93" i="110"/>
  <c r="B89" i="110"/>
  <c r="B85" i="110"/>
  <c r="B104" i="110"/>
  <c r="B96" i="110"/>
  <c r="B92" i="110"/>
  <c r="B88" i="110"/>
  <c r="B84" i="110"/>
  <c r="B100" i="110"/>
  <c r="B95" i="110"/>
  <c r="B91" i="110"/>
  <c r="B87" i="110"/>
  <c r="B83" i="110"/>
  <c r="B86" i="110"/>
  <c r="B77" i="110"/>
  <c r="B73" i="110"/>
  <c r="B69" i="110"/>
  <c r="B65" i="110"/>
  <c r="B61" i="110"/>
  <c r="B57" i="110"/>
  <c r="B53" i="110"/>
  <c r="B82" i="110"/>
  <c r="B81" i="110"/>
  <c r="B80" i="110"/>
  <c r="B76" i="110"/>
  <c r="B72" i="110"/>
  <c r="B68" i="110"/>
  <c r="B64" i="110"/>
  <c r="B60" i="110"/>
  <c r="B56" i="110"/>
  <c r="B52" i="110"/>
  <c r="B94" i="110"/>
  <c r="B79" i="110"/>
  <c r="B75" i="110"/>
  <c r="B71" i="110"/>
  <c r="B67" i="110"/>
  <c r="B63" i="110"/>
  <c r="B59" i="110"/>
  <c r="B55" i="110"/>
  <c r="B51" i="110"/>
  <c r="B70" i="110"/>
  <c r="B54" i="110"/>
  <c r="B50" i="110"/>
  <c r="B46" i="110"/>
  <c r="B42" i="110"/>
  <c r="B38" i="110"/>
  <c r="B34" i="110"/>
  <c r="B30" i="110"/>
  <c r="B26" i="110"/>
  <c r="B66" i="110"/>
  <c r="B49" i="110"/>
  <c r="B45" i="110"/>
  <c r="B41" i="110"/>
  <c r="B37" i="110"/>
  <c r="B33" i="110"/>
  <c r="B29" i="110"/>
  <c r="B78" i="110"/>
  <c r="B62" i="110"/>
  <c r="B48" i="110"/>
  <c r="B44" i="110"/>
  <c r="B40" i="110"/>
  <c r="B36" i="110"/>
  <c r="B32" i="110"/>
  <c r="B28" i="110"/>
  <c r="B24" i="110"/>
  <c r="B9" i="110"/>
  <c r="B13" i="110"/>
  <c r="B17" i="110"/>
  <c r="B21" i="110"/>
  <c r="B25" i="110"/>
  <c r="B31" i="110"/>
  <c r="B47" i="110"/>
  <c r="B39" i="110"/>
  <c r="B58" i="110"/>
  <c r="B6" i="110"/>
  <c r="B10" i="110"/>
  <c r="B14" i="110"/>
  <c r="B18" i="110"/>
  <c r="B22" i="110"/>
  <c r="B23" i="110"/>
  <c r="B35" i="110"/>
  <c r="AJ130" i="111" l="1"/>
  <c r="AF130" i="111"/>
  <c r="AB130" i="111"/>
  <c r="X130" i="111"/>
  <c r="T130" i="111"/>
  <c r="P130" i="111"/>
  <c r="L130" i="111"/>
  <c r="H130" i="111"/>
  <c r="D130" i="111"/>
  <c r="AK130" i="111"/>
  <c r="AE130" i="111"/>
  <c r="Z130" i="111"/>
  <c r="U130" i="111"/>
  <c r="O130" i="111"/>
  <c r="J130" i="111"/>
  <c r="E130" i="111"/>
  <c r="AH130" i="111"/>
  <c r="AA130" i="111"/>
  <c r="S130" i="111"/>
  <c r="M130" i="111"/>
  <c r="F130" i="111"/>
  <c r="AG130" i="111"/>
  <c r="W130" i="111"/>
  <c r="N130" i="111"/>
  <c r="AL130" i="111"/>
  <c r="AC130" i="111"/>
  <c r="R130" i="111"/>
  <c r="I130" i="111"/>
  <c r="Y130" i="111"/>
  <c r="G130" i="111"/>
  <c r="V130" i="111"/>
  <c r="AI130" i="111"/>
  <c r="Q130" i="111"/>
  <c r="AD130" i="111"/>
  <c r="K130" i="111"/>
  <c r="AI98" i="111"/>
  <c r="AE98" i="111"/>
  <c r="AA98" i="111"/>
  <c r="W98" i="111"/>
  <c r="S98" i="111"/>
  <c r="O98" i="111"/>
  <c r="K98" i="111"/>
  <c r="G98" i="111"/>
  <c r="AL98" i="111"/>
  <c r="AH98" i="111"/>
  <c r="AD98" i="111"/>
  <c r="Z98" i="111"/>
  <c r="V98" i="111"/>
  <c r="R98" i="111"/>
  <c r="N98" i="111"/>
  <c r="J98" i="111"/>
  <c r="F98" i="111"/>
  <c r="AK98" i="111"/>
  <c r="AG98" i="111"/>
  <c r="AC98" i="111"/>
  <c r="Y98" i="111"/>
  <c r="U98" i="111"/>
  <c r="Q98" i="111"/>
  <c r="M98" i="111"/>
  <c r="I98" i="111"/>
  <c r="E98" i="111"/>
  <c r="AJ98" i="111"/>
  <c r="AF98" i="111"/>
  <c r="AB98" i="111"/>
  <c r="X98" i="111"/>
  <c r="T98" i="111"/>
  <c r="P98" i="111"/>
  <c r="L98" i="111"/>
  <c r="H98" i="111"/>
  <c r="D98" i="111"/>
  <c r="AL82" i="111"/>
  <c r="AH82" i="111"/>
  <c r="AD82" i="111"/>
  <c r="Z82" i="111"/>
  <c r="V82" i="111"/>
  <c r="R82" i="111"/>
  <c r="N82" i="111"/>
  <c r="J82" i="111"/>
  <c r="F82" i="111"/>
  <c r="AJ82" i="111"/>
  <c r="AF82" i="111"/>
  <c r="AB82" i="111"/>
  <c r="X82" i="111"/>
  <c r="T82" i="111"/>
  <c r="P82" i="111"/>
  <c r="L82" i="111"/>
  <c r="H82" i="111"/>
  <c r="D82" i="111"/>
  <c r="AI82" i="111"/>
  <c r="AA82" i="111"/>
  <c r="S82" i="111"/>
  <c r="K82" i="111"/>
  <c r="AG82" i="111"/>
  <c r="Y82" i="111"/>
  <c r="Q82" i="111"/>
  <c r="I82" i="111"/>
  <c r="AE82" i="111"/>
  <c r="W82" i="111"/>
  <c r="O82" i="111"/>
  <c r="G82" i="111"/>
  <c r="AK82" i="111"/>
  <c r="AC82" i="111"/>
  <c r="U82" i="111"/>
  <c r="M82" i="111"/>
  <c r="E82" i="111"/>
  <c r="AK66" i="111"/>
  <c r="AG66" i="111"/>
  <c r="AC66" i="111"/>
  <c r="Y66" i="111"/>
  <c r="U66" i="111"/>
  <c r="Q66" i="111"/>
  <c r="M66" i="111"/>
  <c r="I66" i="111"/>
  <c r="E66" i="111"/>
  <c r="AJ66" i="111"/>
  <c r="AF66" i="111"/>
  <c r="AB66" i="111"/>
  <c r="X66" i="111"/>
  <c r="T66" i="111"/>
  <c r="P66" i="111"/>
  <c r="L66" i="111"/>
  <c r="H66" i="111"/>
  <c r="D66" i="111"/>
  <c r="AI66" i="111"/>
  <c r="AE66" i="111"/>
  <c r="AA66" i="111"/>
  <c r="W66" i="111"/>
  <c r="S66" i="111"/>
  <c r="O66" i="111"/>
  <c r="K66" i="111"/>
  <c r="G66" i="111"/>
  <c r="AL66" i="111"/>
  <c r="AH66" i="111"/>
  <c r="AD66" i="111"/>
  <c r="Z66" i="111"/>
  <c r="V66" i="111"/>
  <c r="R66" i="111"/>
  <c r="N66" i="111"/>
  <c r="J66" i="111"/>
  <c r="F66" i="111"/>
  <c r="AJ50" i="111"/>
  <c r="AF50" i="111"/>
  <c r="AB50" i="111"/>
  <c r="X50" i="111"/>
  <c r="T50" i="111"/>
  <c r="P50" i="111"/>
  <c r="L50" i="111"/>
  <c r="H50" i="111"/>
  <c r="D50" i="111"/>
  <c r="AL50" i="111"/>
  <c r="AH50" i="111"/>
  <c r="AD50" i="111"/>
  <c r="Z50" i="111"/>
  <c r="V50" i="111"/>
  <c r="R50" i="111"/>
  <c r="N50" i="111"/>
  <c r="J50" i="111"/>
  <c r="F50" i="111"/>
  <c r="AE50" i="111"/>
  <c r="W50" i="111"/>
  <c r="O50" i="111"/>
  <c r="G50" i="111"/>
  <c r="AK50" i="111"/>
  <c r="AC50" i="111"/>
  <c r="U50" i="111"/>
  <c r="M50" i="111"/>
  <c r="E50" i="111"/>
  <c r="AI50" i="111"/>
  <c r="AA50" i="111"/>
  <c r="S50" i="111"/>
  <c r="K50" i="111"/>
  <c r="AG50" i="111"/>
  <c r="Y50" i="111"/>
  <c r="Q50" i="111"/>
  <c r="I50" i="111"/>
  <c r="AI18" i="111"/>
  <c r="AE18" i="111"/>
  <c r="AA18" i="111"/>
  <c r="W18" i="111"/>
  <c r="S18" i="111"/>
  <c r="O18" i="111"/>
  <c r="K18" i="111"/>
  <c r="G18" i="111"/>
  <c r="AK18" i="111"/>
  <c r="AG18" i="111"/>
  <c r="AC18" i="111"/>
  <c r="Y18" i="111"/>
  <c r="U18" i="111"/>
  <c r="Q18" i="111"/>
  <c r="M18" i="111"/>
  <c r="I18" i="111"/>
  <c r="E18" i="111"/>
  <c r="AL18" i="111"/>
  <c r="AD18" i="111"/>
  <c r="V18" i="111"/>
  <c r="N18" i="111"/>
  <c r="F18" i="111"/>
  <c r="AJ18" i="111"/>
  <c r="AB18" i="111"/>
  <c r="T18" i="111"/>
  <c r="L18" i="111"/>
  <c r="D18" i="111"/>
  <c r="AH18" i="111"/>
  <c r="Z18" i="111"/>
  <c r="R18" i="111"/>
  <c r="J18" i="111"/>
  <c r="AF18" i="111"/>
  <c r="X18" i="111"/>
  <c r="P18" i="111"/>
  <c r="H18" i="111"/>
  <c r="AJ141" i="111"/>
  <c r="AF141" i="111"/>
  <c r="AB141" i="111"/>
  <c r="X141" i="111"/>
  <c r="T141" i="111"/>
  <c r="P141" i="111"/>
  <c r="L141" i="111"/>
  <c r="H141" i="111"/>
  <c r="D141" i="111"/>
  <c r="AK141" i="111"/>
  <c r="AE141" i="111"/>
  <c r="Z141" i="111"/>
  <c r="U141" i="111"/>
  <c r="O141" i="111"/>
  <c r="J141" i="111"/>
  <c r="E141" i="111"/>
  <c r="AH141" i="111"/>
  <c r="AA141" i="111"/>
  <c r="S141" i="111"/>
  <c r="M141" i="111"/>
  <c r="F141" i="111"/>
  <c r="AG141" i="111"/>
  <c r="W141" i="111"/>
  <c r="N141" i="111"/>
  <c r="AL141" i="111"/>
  <c r="Y141" i="111"/>
  <c r="K141" i="111"/>
  <c r="AD141" i="111"/>
  <c r="R141" i="111"/>
  <c r="G141" i="111"/>
  <c r="Q141" i="111"/>
  <c r="AI141" i="111"/>
  <c r="I141" i="111"/>
  <c r="AC141" i="111"/>
  <c r="V141" i="111"/>
  <c r="AI125" i="111"/>
  <c r="AE125" i="111"/>
  <c r="AA125" i="111"/>
  <c r="W125" i="111"/>
  <c r="S125" i="111"/>
  <c r="O125" i="111"/>
  <c r="K125" i="111"/>
  <c r="G125" i="111"/>
  <c r="AL125" i="111"/>
  <c r="AG125" i="111"/>
  <c r="AB125" i="111"/>
  <c r="V125" i="111"/>
  <c r="Q125" i="111"/>
  <c r="L125" i="111"/>
  <c r="F125" i="111"/>
  <c r="AJ125" i="111"/>
  <c r="AD125" i="111"/>
  <c r="Y125" i="111"/>
  <c r="T125" i="111"/>
  <c r="N125" i="111"/>
  <c r="I125" i="111"/>
  <c r="D125" i="111"/>
  <c r="AC125" i="111"/>
  <c r="R125" i="111"/>
  <c r="H125" i="111"/>
  <c r="AK125" i="111"/>
  <c r="Z125" i="111"/>
  <c r="P125" i="111"/>
  <c r="E125" i="111"/>
  <c r="AH125" i="111"/>
  <c r="X125" i="111"/>
  <c r="M125" i="111"/>
  <c r="AF125" i="111"/>
  <c r="U125" i="111"/>
  <c r="J125" i="111"/>
  <c r="AI109" i="111"/>
  <c r="AE109" i="111"/>
  <c r="AA109" i="111"/>
  <c r="W109" i="111"/>
  <c r="S109" i="111"/>
  <c r="O109" i="111"/>
  <c r="K109" i="111"/>
  <c r="G109" i="111"/>
  <c r="AK109" i="111"/>
  <c r="AG109" i="111"/>
  <c r="AC109" i="111"/>
  <c r="Y109" i="111"/>
  <c r="U109" i="111"/>
  <c r="Q109" i="111"/>
  <c r="M109" i="111"/>
  <c r="I109" i="111"/>
  <c r="E109" i="111"/>
  <c r="AF109" i="111"/>
  <c r="X109" i="111"/>
  <c r="P109" i="111"/>
  <c r="H109" i="111"/>
  <c r="AL109" i="111"/>
  <c r="AD109" i="111"/>
  <c r="V109" i="111"/>
  <c r="N109" i="111"/>
  <c r="F109" i="111"/>
  <c r="AJ109" i="111"/>
  <c r="AB109" i="111"/>
  <c r="T109" i="111"/>
  <c r="L109" i="111"/>
  <c r="D109" i="111"/>
  <c r="AH109" i="111"/>
  <c r="Z109" i="111"/>
  <c r="R109" i="111"/>
  <c r="J109" i="111"/>
  <c r="AL93" i="111"/>
  <c r="AH93" i="111"/>
  <c r="AD93" i="111"/>
  <c r="Z93" i="111"/>
  <c r="V93" i="111"/>
  <c r="R93" i="111"/>
  <c r="N93" i="111"/>
  <c r="J93" i="111"/>
  <c r="F93" i="111"/>
  <c r="AK93" i="111"/>
  <c r="AG93" i="111"/>
  <c r="AC93" i="111"/>
  <c r="Y93" i="111"/>
  <c r="U93" i="111"/>
  <c r="Q93" i="111"/>
  <c r="M93" i="111"/>
  <c r="I93" i="111"/>
  <c r="E93" i="111"/>
  <c r="AJ93" i="111"/>
  <c r="AF93" i="111"/>
  <c r="AB93" i="111"/>
  <c r="X93" i="111"/>
  <c r="T93" i="111"/>
  <c r="P93" i="111"/>
  <c r="L93" i="111"/>
  <c r="H93" i="111"/>
  <c r="D93" i="111"/>
  <c r="AI93" i="111"/>
  <c r="AE93" i="111"/>
  <c r="AA93" i="111"/>
  <c r="W93" i="111"/>
  <c r="S93" i="111"/>
  <c r="O93" i="111"/>
  <c r="K93" i="111"/>
  <c r="G93" i="111"/>
  <c r="AK77" i="111"/>
  <c r="AG77" i="111"/>
  <c r="AC77" i="111"/>
  <c r="Y77" i="111"/>
  <c r="U77" i="111"/>
  <c r="Q77" i="111"/>
  <c r="M77" i="111"/>
  <c r="I77" i="111"/>
  <c r="E77" i="111"/>
  <c r="AI77" i="111"/>
  <c r="AE77" i="111"/>
  <c r="AA77" i="111"/>
  <c r="W77" i="111"/>
  <c r="S77" i="111"/>
  <c r="O77" i="111"/>
  <c r="K77" i="111"/>
  <c r="G77" i="111"/>
  <c r="AH77" i="111"/>
  <c r="Z77" i="111"/>
  <c r="R77" i="111"/>
  <c r="J77" i="111"/>
  <c r="AF77" i="111"/>
  <c r="X77" i="111"/>
  <c r="P77" i="111"/>
  <c r="H77" i="111"/>
  <c r="AL77" i="111"/>
  <c r="AD77" i="111"/>
  <c r="V77" i="111"/>
  <c r="N77" i="111"/>
  <c r="F77" i="111"/>
  <c r="AJ77" i="111"/>
  <c r="AB77" i="111"/>
  <c r="T77" i="111"/>
  <c r="L77" i="111"/>
  <c r="D77" i="111"/>
  <c r="AI61" i="111"/>
  <c r="AE61" i="111"/>
  <c r="AA61" i="111"/>
  <c r="W61" i="111"/>
  <c r="S61" i="111"/>
  <c r="O61" i="111"/>
  <c r="K61" i="111"/>
  <c r="G61" i="111"/>
  <c r="AK61" i="111"/>
  <c r="AG61" i="111"/>
  <c r="AC61" i="111"/>
  <c r="Y61" i="111"/>
  <c r="U61" i="111"/>
  <c r="Q61" i="111"/>
  <c r="M61" i="111"/>
  <c r="I61" i="111"/>
  <c r="E61" i="111"/>
  <c r="AL61" i="111"/>
  <c r="AD61" i="111"/>
  <c r="V61" i="111"/>
  <c r="N61" i="111"/>
  <c r="F61" i="111"/>
  <c r="AJ61" i="111"/>
  <c r="AB61" i="111"/>
  <c r="T61" i="111"/>
  <c r="L61" i="111"/>
  <c r="D61" i="111"/>
  <c r="AH61" i="111"/>
  <c r="Z61" i="111"/>
  <c r="R61" i="111"/>
  <c r="J61" i="111"/>
  <c r="AF61" i="111"/>
  <c r="X61" i="111"/>
  <c r="P61" i="111"/>
  <c r="H61" i="111"/>
  <c r="AI45" i="111"/>
  <c r="AE45" i="111"/>
  <c r="AA45" i="111"/>
  <c r="W45" i="111"/>
  <c r="S45" i="111"/>
  <c r="O45" i="111"/>
  <c r="K45" i="111"/>
  <c r="G45" i="111"/>
  <c r="AK45" i="111"/>
  <c r="AG45" i="111"/>
  <c r="AC45" i="111"/>
  <c r="Y45" i="111"/>
  <c r="U45" i="111"/>
  <c r="Q45" i="111"/>
  <c r="M45" i="111"/>
  <c r="I45" i="111"/>
  <c r="E45" i="111"/>
  <c r="AL45" i="111"/>
  <c r="AD45" i="111"/>
  <c r="V45" i="111"/>
  <c r="N45" i="111"/>
  <c r="F45" i="111"/>
  <c r="AJ45" i="111"/>
  <c r="AB45" i="111"/>
  <c r="T45" i="111"/>
  <c r="L45" i="111"/>
  <c r="D45" i="111"/>
  <c r="AH45" i="111"/>
  <c r="Z45" i="111"/>
  <c r="R45" i="111"/>
  <c r="J45" i="111"/>
  <c r="AF45" i="111"/>
  <c r="X45" i="111"/>
  <c r="P45" i="111"/>
  <c r="H45" i="111"/>
  <c r="AL29" i="111"/>
  <c r="AH29" i="111"/>
  <c r="AD29" i="111"/>
  <c r="Z29" i="111"/>
  <c r="V29" i="111"/>
  <c r="R29" i="111"/>
  <c r="N29" i="111"/>
  <c r="J29" i="111"/>
  <c r="F29" i="111"/>
  <c r="AJ29" i="111"/>
  <c r="AF29" i="111"/>
  <c r="AB29" i="111"/>
  <c r="X29" i="111"/>
  <c r="T29" i="111"/>
  <c r="P29" i="111"/>
  <c r="L29" i="111"/>
  <c r="H29" i="111"/>
  <c r="D29" i="111"/>
  <c r="AK29" i="111"/>
  <c r="AC29" i="111"/>
  <c r="U29" i="111"/>
  <c r="M29" i="111"/>
  <c r="E29" i="111"/>
  <c r="AI29" i="111"/>
  <c r="AA29" i="111"/>
  <c r="S29" i="111"/>
  <c r="K29" i="111"/>
  <c r="AG29" i="111"/>
  <c r="Y29" i="111"/>
  <c r="Q29" i="111"/>
  <c r="I29" i="111"/>
  <c r="AE29" i="111"/>
  <c r="W29" i="111"/>
  <c r="O29" i="111"/>
  <c r="G29" i="111"/>
  <c r="AL13" i="111"/>
  <c r="AH13" i="111"/>
  <c r="AD13" i="111"/>
  <c r="Z13" i="111"/>
  <c r="V13" i="111"/>
  <c r="R13" i="111"/>
  <c r="N13" i="111"/>
  <c r="J13" i="111"/>
  <c r="F13" i="111"/>
  <c r="AK13" i="111"/>
  <c r="AG13" i="111"/>
  <c r="AC13" i="111"/>
  <c r="Y13" i="111"/>
  <c r="U13" i="111"/>
  <c r="Q13" i="111"/>
  <c r="M13" i="111"/>
  <c r="I13" i="111"/>
  <c r="E13" i="111"/>
  <c r="AJ13" i="111"/>
  <c r="AF13" i="111"/>
  <c r="AB13" i="111"/>
  <c r="X13" i="111"/>
  <c r="T13" i="111"/>
  <c r="P13" i="111"/>
  <c r="L13" i="111"/>
  <c r="H13" i="111"/>
  <c r="D13" i="111"/>
  <c r="AI13" i="111"/>
  <c r="AE13" i="111"/>
  <c r="AA13" i="111"/>
  <c r="W13" i="111"/>
  <c r="S13" i="111"/>
  <c r="O13" i="111"/>
  <c r="K13" i="111"/>
  <c r="G13" i="111"/>
  <c r="AI140" i="111"/>
  <c r="AE140" i="111"/>
  <c r="AA140" i="111"/>
  <c r="W140" i="111"/>
  <c r="S140" i="111"/>
  <c r="O140" i="111"/>
  <c r="K140" i="111"/>
  <c r="G140" i="111"/>
  <c r="AH140" i="111"/>
  <c r="AC140" i="111"/>
  <c r="X140" i="111"/>
  <c r="R140" i="111"/>
  <c r="M140" i="111"/>
  <c r="H140" i="111"/>
  <c r="AG140" i="111"/>
  <c r="Z140" i="111"/>
  <c r="T140" i="111"/>
  <c r="L140" i="111"/>
  <c r="E140" i="111"/>
  <c r="AL140" i="111"/>
  <c r="AD140" i="111"/>
  <c r="U140" i="111"/>
  <c r="J140" i="111"/>
  <c r="AJ140" i="111"/>
  <c r="V140" i="111"/>
  <c r="I140" i="111"/>
  <c r="AB140" i="111"/>
  <c r="P140" i="111"/>
  <c r="D140" i="111"/>
  <c r="Y140" i="111"/>
  <c r="Q140" i="111"/>
  <c r="AK140" i="111"/>
  <c r="N140" i="111"/>
  <c r="AF140" i="111"/>
  <c r="F140" i="111"/>
  <c r="AL124" i="111"/>
  <c r="AH124" i="111"/>
  <c r="AD124" i="111"/>
  <c r="Z124" i="111"/>
  <c r="V124" i="111"/>
  <c r="R124" i="111"/>
  <c r="N124" i="111"/>
  <c r="J124" i="111"/>
  <c r="F124" i="111"/>
  <c r="AJ124" i="111"/>
  <c r="AE124" i="111"/>
  <c r="Y124" i="111"/>
  <c r="T124" i="111"/>
  <c r="O124" i="111"/>
  <c r="I124" i="111"/>
  <c r="D124" i="111"/>
  <c r="AG124" i="111"/>
  <c r="AB124" i="111"/>
  <c r="W124" i="111"/>
  <c r="Q124" i="111"/>
  <c r="L124" i="111"/>
  <c r="G124" i="111"/>
  <c r="AF124" i="111"/>
  <c r="U124" i="111"/>
  <c r="K124" i="111"/>
  <c r="AC124" i="111"/>
  <c r="S124" i="111"/>
  <c r="H124" i="111"/>
  <c r="AK124" i="111"/>
  <c r="AA124" i="111"/>
  <c r="P124" i="111"/>
  <c r="E124" i="111"/>
  <c r="AI124" i="111"/>
  <c r="X124" i="111"/>
  <c r="M124" i="111"/>
  <c r="AL108" i="111"/>
  <c r="AH108" i="111"/>
  <c r="AD108" i="111"/>
  <c r="Z108" i="111"/>
  <c r="AJ108" i="111"/>
  <c r="AF108" i="111"/>
  <c r="AB108" i="111"/>
  <c r="X108" i="111"/>
  <c r="AI108" i="111"/>
  <c r="AA108" i="111"/>
  <c r="U108" i="111"/>
  <c r="Q108" i="111"/>
  <c r="M108" i="111"/>
  <c r="I108" i="111"/>
  <c r="E108" i="111"/>
  <c r="AG108" i="111"/>
  <c r="Y108" i="111"/>
  <c r="T108" i="111"/>
  <c r="P108" i="111"/>
  <c r="L108" i="111"/>
  <c r="H108" i="111"/>
  <c r="D108" i="111"/>
  <c r="AE108" i="111"/>
  <c r="W108" i="111"/>
  <c r="S108" i="111"/>
  <c r="O108" i="111"/>
  <c r="K108" i="111"/>
  <c r="G108" i="111"/>
  <c r="AK108" i="111"/>
  <c r="AC108" i="111"/>
  <c r="V108" i="111"/>
  <c r="R108" i="111"/>
  <c r="N108" i="111"/>
  <c r="J108" i="111"/>
  <c r="F108" i="111"/>
  <c r="AK92" i="111"/>
  <c r="AG92" i="111"/>
  <c r="AC92" i="111"/>
  <c r="Y92" i="111"/>
  <c r="U92" i="111"/>
  <c r="Q92" i="111"/>
  <c r="M92" i="111"/>
  <c r="I92" i="111"/>
  <c r="E92" i="111"/>
  <c r="AJ92" i="111"/>
  <c r="AF92" i="111"/>
  <c r="AB92" i="111"/>
  <c r="X92" i="111"/>
  <c r="T92" i="111"/>
  <c r="P92" i="111"/>
  <c r="L92" i="111"/>
  <c r="H92" i="111"/>
  <c r="D92" i="111"/>
  <c r="AI92" i="111"/>
  <c r="AE92" i="111"/>
  <c r="AA92" i="111"/>
  <c r="W92" i="111"/>
  <c r="S92" i="111"/>
  <c r="O92" i="111"/>
  <c r="K92" i="111"/>
  <c r="G92" i="111"/>
  <c r="AL92" i="111"/>
  <c r="AH92" i="111"/>
  <c r="AD92" i="111"/>
  <c r="Z92" i="111"/>
  <c r="V92" i="111"/>
  <c r="R92" i="111"/>
  <c r="N92" i="111"/>
  <c r="J92" i="111"/>
  <c r="F92" i="111"/>
  <c r="AJ76" i="111"/>
  <c r="AF76" i="111"/>
  <c r="AB76" i="111"/>
  <c r="X76" i="111"/>
  <c r="T76" i="111"/>
  <c r="P76" i="111"/>
  <c r="L76" i="111"/>
  <c r="H76" i="111"/>
  <c r="D76" i="111"/>
  <c r="AL76" i="111"/>
  <c r="AH76" i="111"/>
  <c r="AD76" i="111"/>
  <c r="Z76" i="111"/>
  <c r="V76" i="111"/>
  <c r="R76" i="111"/>
  <c r="N76" i="111"/>
  <c r="J76" i="111"/>
  <c r="F76" i="111"/>
  <c r="AK76" i="111"/>
  <c r="AC76" i="111"/>
  <c r="U76" i="111"/>
  <c r="M76" i="111"/>
  <c r="E76" i="111"/>
  <c r="AI76" i="111"/>
  <c r="AA76" i="111"/>
  <c r="S76" i="111"/>
  <c r="K76" i="111"/>
  <c r="AG76" i="111"/>
  <c r="Y76" i="111"/>
  <c r="Q76" i="111"/>
  <c r="I76" i="111"/>
  <c r="AE76" i="111"/>
  <c r="W76" i="111"/>
  <c r="O76" i="111"/>
  <c r="G76" i="111"/>
  <c r="AL60" i="111"/>
  <c r="AH60" i="111"/>
  <c r="AD60" i="111"/>
  <c r="Z60" i="111"/>
  <c r="V60" i="111"/>
  <c r="R60" i="111"/>
  <c r="N60" i="111"/>
  <c r="J60" i="111"/>
  <c r="F60" i="111"/>
  <c r="AJ60" i="111"/>
  <c r="AF60" i="111"/>
  <c r="AB60" i="111"/>
  <c r="X60" i="111"/>
  <c r="T60" i="111"/>
  <c r="P60" i="111"/>
  <c r="L60" i="111"/>
  <c r="H60" i="111"/>
  <c r="D60" i="111"/>
  <c r="AG60" i="111"/>
  <c r="Y60" i="111"/>
  <c r="Q60" i="111"/>
  <c r="I60" i="111"/>
  <c r="AE60" i="111"/>
  <c r="W60" i="111"/>
  <c r="O60" i="111"/>
  <c r="G60" i="111"/>
  <c r="AK60" i="111"/>
  <c r="AC60" i="111"/>
  <c r="U60" i="111"/>
  <c r="M60" i="111"/>
  <c r="E60" i="111"/>
  <c r="AI60" i="111"/>
  <c r="AA60" i="111"/>
  <c r="S60" i="111"/>
  <c r="K60" i="111"/>
  <c r="AL44" i="111"/>
  <c r="AH44" i="111"/>
  <c r="AD44" i="111"/>
  <c r="Z44" i="111"/>
  <c r="V44" i="111"/>
  <c r="R44" i="111"/>
  <c r="N44" i="111"/>
  <c r="J44" i="111"/>
  <c r="F44" i="111"/>
  <c r="AJ44" i="111"/>
  <c r="AF44" i="111"/>
  <c r="AB44" i="111"/>
  <c r="X44" i="111"/>
  <c r="T44" i="111"/>
  <c r="P44" i="111"/>
  <c r="L44" i="111"/>
  <c r="H44" i="111"/>
  <c r="D44" i="111"/>
  <c r="AG44" i="111"/>
  <c r="Y44" i="111"/>
  <c r="Q44" i="111"/>
  <c r="I44" i="111"/>
  <c r="AE44" i="111"/>
  <c r="W44" i="111"/>
  <c r="O44" i="111"/>
  <c r="G44" i="111"/>
  <c r="AK44" i="111"/>
  <c r="AC44" i="111"/>
  <c r="U44" i="111"/>
  <c r="M44" i="111"/>
  <c r="E44" i="111"/>
  <c r="AI44" i="111"/>
  <c r="AA44" i="111"/>
  <c r="S44" i="111"/>
  <c r="K44" i="111"/>
  <c r="AK28" i="111"/>
  <c r="AG28" i="111"/>
  <c r="AC28" i="111"/>
  <c r="Y28" i="111"/>
  <c r="U28" i="111"/>
  <c r="Q28" i="111"/>
  <c r="M28" i="111"/>
  <c r="I28" i="111"/>
  <c r="E28" i="111"/>
  <c r="AI28" i="111"/>
  <c r="AE28" i="111"/>
  <c r="AA28" i="111"/>
  <c r="W28" i="111"/>
  <c r="S28" i="111"/>
  <c r="O28" i="111"/>
  <c r="K28" i="111"/>
  <c r="G28" i="111"/>
  <c r="AF28" i="111"/>
  <c r="X28" i="111"/>
  <c r="P28" i="111"/>
  <c r="H28" i="111"/>
  <c r="AL28" i="111"/>
  <c r="AD28" i="111"/>
  <c r="V28" i="111"/>
  <c r="N28" i="111"/>
  <c r="F28" i="111"/>
  <c r="AJ28" i="111"/>
  <c r="AB28" i="111"/>
  <c r="T28" i="111"/>
  <c r="L28" i="111"/>
  <c r="D28" i="111"/>
  <c r="AH28" i="111"/>
  <c r="Z28" i="111"/>
  <c r="R28" i="111"/>
  <c r="J28" i="111"/>
  <c r="AK12" i="111"/>
  <c r="AG12" i="111"/>
  <c r="AC12" i="111"/>
  <c r="Y12" i="111"/>
  <c r="U12" i="111"/>
  <c r="Q12" i="111"/>
  <c r="M12" i="111"/>
  <c r="I12" i="111"/>
  <c r="E12" i="111"/>
  <c r="AJ12" i="111"/>
  <c r="AF12" i="111"/>
  <c r="AB12" i="111"/>
  <c r="X12" i="111"/>
  <c r="T12" i="111"/>
  <c r="P12" i="111"/>
  <c r="L12" i="111"/>
  <c r="H12" i="111"/>
  <c r="D12" i="111"/>
  <c r="AI12" i="111"/>
  <c r="AE12" i="111"/>
  <c r="AA12" i="111"/>
  <c r="W12" i="111"/>
  <c r="S12" i="111"/>
  <c r="O12" i="111"/>
  <c r="K12" i="111"/>
  <c r="G12" i="111"/>
  <c r="AL12" i="111"/>
  <c r="AH12" i="111"/>
  <c r="AD12" i="111"/>
  <c r="Z12" i="111"/>
  <c r="V12" i="111"/>
  <c r="R12" i="111"/>
  <c r="N12" i="111"/>
  <c r="J12" i="111"/>
  <c r="F12" i="111"/>
  <c r="AK127" i="111"/>
  <c r="AG127" i="111"/>
  <c r="AC127" i="111"/>
  <c r="Y127" i="111"/>
  <c r="U127" i="111"/>
  <c r="Q127" i="111"/>
  <c r="M127" i="111"/>
  <c r="I127" i="111"/>
  <c r="E127" i="111"/>
  <c r="AL127" i="111"/>
  <c r="AF127" i="111"/>
  <c r="AA127" i="111"/>
  <c r="V127" i="111"/>
  <c r="P127" i="111"/>
  <c r="K127" i="111"/>
  <c r="F127" i="111"/>
  <c r="AI127" i="111"/>
  <c r="AB127" i="111"/>
  <c r="T127" i="111"/>
  <c r="N127" i="111"/>
  <c r="G127" i="111"/>
  <c r="AE127" i="111"/>
  <c r="X127" i="111"/>
  <c r="R127" i="111"/>
  <c r="J127" i="111"/>
  <c r="AJ127" i="111"/>
  <c r="W127" i="111"/>
  <c r="H127" i="111"/>
  <c r="AH127" i="111"/>
  <c r="S127" i="111"/>
  <c r="D127" i="111"/>
  <c r="AD127" i="111"/>
  <c r="O127" i="111"/>
  <c r="Z127" i="111"/>
  <c r="L127" i="111"/>
  <c r="AL139" i="111"/>
  <c r="AH139" i="111"/>
  <c r="AD139" i="111"/>
  <c r="Z139" i="111"/>
  <c r="V139" i="111"/>
  <c r="R139" i="111"/>
  <c r="N139" i="111"/>
  <c r="J139" i="111"/>
  <c r="F139" i="111"/>
  <c r="AK139" i="111"/>
  <c r="AF139" i="111"/>
  <c r="AA139" i="111"/>
  <c r="U139" i="111"/>
  <c r="P139" i="111"/>
  <c r="K139" i="111"/>
  <c r="E139" i="111"/>
  <c r="AG139" i="111"/>
  <c r="Y139" i="111"/>
  <c r="S139" i="111"/>
  <c r="L139" i="111"/>
  <c r="D139" i="111"/>
  <c r="AJ139" i="111"/>
  <c r="AB139" i="111"/>
  <c r="Q139" i="111"/>
  <c r="H139" i="111"/>
  <c r="AE139" i="111"/>
  <c r="T139" i="111"/>
  <c r="G139" i="111"/>
  <c r="X139" i="111"/>
  <c r="M139" i="111"/>
  <c r="AI139" i="111"/>
  <c r="I139" i="111"/>
  <c r="AC139" i="111"/>
  <c r="W139" i="111"/>
  <c r="O139" i="111"/>
  <c r="AJ11" i="111"/>
  <c r="AF11" i="111"/>
  <c r="AB11" i="111"/>
  <c r="X11" i="111"/>
  <c r="T11" i="111"/>
  <c r="P11" i="111"/>
  <c r="L11" i="111"/>
  <c r="H11" i="111"/>
  <c r="D11" i="111"/>
  <c r="AI11" i="111"/>
  <c r="AE11" i="111"/>
  <c r="AA11" i="111"/>
  <c r="W11" i="111"/>
  <c r="S11" i="111"/>
  <c r="O11" i="111"/>
  <c r="K11" i="111"/>
  <c r="G11" i="111"/>
  <c r="AL11" i="111"/>
  <c r="AH11" i="111"/>
  <c r="AD11" i="111"/>
  <c r="Z11" i="111"/>
  <c r="V11" i="111"/>
  <c r="R11" i="111"/>
  <c r="N11" i="111"/>
  <c r="J11" i="111"/>
  <c r="F11" i="111"/>
  <c r="AK11" i="111"/>
  <c r="AG11" i="111"/>
  <c r="AC11" i="111"/>
  <c r="Y11" i="111"/>
  <c r="U11" i="111"/>
  <c r="Q11" i="111"/>
  <c r="M11" i="111"/>
  <c r="I11" i="111"/>
  <c r="E11" i="111"/>
  <c r="AK55" i="111"/>
  <c r="AG55" i="111"/>
  <c r="AC55" i="111"/>
  <c r="Y55" i="111"/>
  <c r="U55" i="111"/>
  <c r="Q55" i="111"/>
  <c r="M55" i="111"/>
  <c r="I55" i="111"/>
  <c r="E55" i="111"/>
  <c r="AI55" i="111"/>
  <c r="AE55" i="111"/>
  <c r="AA55" i="111"/>
  <c r="W55" i="111"/>
  <c r="S55" i="111"/>
  <c r="O55" i="111"/>
  <c r="K55" i="111"/>
  <c r="G55" i="111"/>
  <c r="AF55" i="111"/>
  <c r="X55" i="111"/>
  <c r="P55" i="111"/>
  <c r="H55" i="111"/>
  <c r="AL55" i="111"/>
  <c r="AD55" i="111"/>
  <c r="V55" i="111"/>
  <c r="N55" i="111"/>
  <c r="F55" i="111"/>
  <c r="AJ55" i="111"/>
  <c r="AB55" i="111"/>
  <c r="T55" i="111"/>
  <c r="L55" i="111"/>
  <c r="D55" i="111"/>
  <c r="AH55" i="111"/>
  <c r="Z55" i="111"/>
  <c r="R55" i="111"/>
  <c r="J55" i="111"/>
  <c r="AK51" i="111"/>
  <c r="AG51" i="111"/>
  <c r="AC51" i="111"/>
  <c r="Y51" i="111"/>
  <c r="U51" i="111"/>
  <c r="Q51" i="111"/>
  <c r="M51" i="111"/>
  <c r="I51" i="111"/>
  <c r="E51" i="111"/>
  <c r="AI51" i="111"/>
  <c r="AE51" i="111"/>
  <c r="AA51" i="111"/>
  <c r="W51" i="111"/>
  <c r="S51" i="111"/>
  <c r="O51" i="111"/>
  <c r="K51" i="111"/>
  <c r="G51" i="111"/>
  <c r="AJ51" i="111"/>
  <c r="AB51" i="111"/>
  <c r="T51" i="111"/>
  <c r="L51" i="111"/>
  <c r="D51" i="111"/>
  <c r="AH51" i="111"/>
  <c r="Z51" i="111"/>
  <c r="R51" i="111"/>
  <c r="J51" i="111"/>
  <c r="AF51" i="111"/>
  <c r="X51" i="111"/>
  <c r="P51" i="111"/>
  <c r="H51" i="111"/>
  <c r="AL51" i="111"/>
  <c r="AD51" i="111"/>
  <c r="V51" i="111"/>
  <c r="N51" i="111"/>
  <c r="F51" i="111"/>
  <c r="AJ126" i="111"/>
  <c r="AF126" i="111"/>
  <c r="AB126" i="111"/>
  <c r="X126" i="111"/>
  <c r="T126" i="111"/>
  <c r="P126" i="111"/>
  <c r="L126" i="111"/>
  <c r="H126" i="111"/>
  <c r="D126" i="111"/>
  <c r="AI126" i="111"/>
  <c r="AD126" i="111"/>
  <c r="Y126" i="111"/>
  <c r="S126" i="111"/>
  <c r="AH126" i="111"/>
  <c r="AA126" i="111"/>
  <c r="U126" i="111"/>
  <c r="N126" i="111"/>
  <c r="I126" i="111"/>
  <c r="AL126" i="111"/>
  <c r="AE126" i="111"/>
  <c r="W126" i="111"/>
  <c r="Q126" i="111"/>
  <c r="K126" i="111"/>
  <c r="F126" i="111"/>
  <c r="AC126" i="111"/>
  <c r="O126" i="111"/>
  <c r="E126" i="111"/>
  <c r="Z126" i="111"/>
  <c r="M126" i="111"/>
  <c r="AK126" i="111"/>
  <c r="V126" i="111"/>
  <c r="J126" i="111"/>
  <c r="AG126" i="111"/>
  <c r="R126" i="111"/>
  <c r="G126" i="111"/>
  <c r="AK110" i="111"/>
  <c r="AG110" i="111"/>
  <c r="AJ110" i="111"/>
  <c r="AF110" i="111"/>
  <c r="AB110" i="111"/>
  <c r="X110" i="111"/>
  <c r="T110" i="111"/>
  <c r="P110" i="111"/>
  <c r="L110" i="111"/>
  <c r="H110" i="111"/>
  <c r="D110" i="111"/>
  <c r="AI110" i="111"/>
  <c r="AE110" i="111"/>
  <c r="AL110" i="111"/>
  <c r="AH110" i="111"/>
  <c r="AD110" i="111"/>
  <c r="Z110" i="111"/>
  <c r="V110" i="111"/>
  <c r="R110" i="111"/>
  <c r="N110" i="111"/>
  <c r="J110" i="111"/>
  <c r="F110" i="111"/>
  <c r="AC110" i="111"/>
  <c r="U110" i="111"/>
  <c r="M110" i="111"/>
  <c r="E110" i="111"/>
  <c r="AA110" i="111"/>
  <c r="S110" i="111"/>
  <c r="K110" i="111"/>
  <c r="Y110" i="111"/>
  <c r="Q110" i="111"/>
  <c r="I110" i="111"/>
  <c r="W110" i="111"/>
  <c r="O110" i="111"/>
  <c r="G110" i="111"/>
  <c r="AI94" i="111"/>
  <c r="AE94" i="111"/>
  <c r="AA94" i="111"/>
  <c r="W94" i="111"/>
  <c r="S94" i="111"/>
  <c r="O94" i="111"/>
  <c r="K94" i="111"/>
  <c r="G94" i="111"/>
  <c r="AL94" i="111"/>
  <c r="AH94" i="111"/>
  <c r="AD94" i="111"/>
  <c r="Z94" i="111"/>
  <c r="V94" i="111"/>
  <c r="R94" i="111"/>
  <c r="N94" i="111"/>
  <c r="J94" i="111"/>
  <c r="F94" i="111"/>
  <c r="AK94" i="111"/>
  <c r="AG94" i="111"/>
  <c r="AC94" i="111"/>
  <c r="Y94" i="111"/>
  <c r="U94" i="111"/>
  <c r="Q94" i="111"/>
  <c r="M94" i="111"/>
  <c r="I94" i="111"/>
  <c r="E94" i="111"/>
  <c r="AJ94" i="111"/>
  <c r="AF94" i="111"/>
  <c r="AB94" i="111"/>
  <c r="X94" i="111"/>
  <c r="T94" i="111"/>
  <c r="P94" i="111"/>
  <c r="L94" i="111"/>
  <c r="H94" i="111"/>
  <c r="D94" i="111"/>
  <c r="AL78" i="111"/>
  <c r="AH78" i="111"/>
  <c r="AD78" i="111"/>
  <c r="Z78" i="111"/>
  <c r="V78" i="111"/>
  <c r="R78" i="111"/>
  <c r="N78" i="111"/>
  <c r="J78" i="111"/>
  <c r="F78" i="111"/>
  <c r="AJ78" i="111"/>
  <c r="AF78" i="111"/>
  <c r="AB78" i="111"/>
  <c r="X78" i="111"/>
  <c r="T78" i="111"/>
  <c r="P78" i="111"/>
  <c r="L78" i="111"/>
  <c r="H78" i="111"/>
  <c r="D78" i="111"/>
  <c r="AE78" i="111"/>
  <c r="W78" i="111"/>
  <c r="O78" i="111"/>
  <c r="G78" i="111"/>
  <c r="AK78" i="111"/>
  <c r="AC78" i="111"/>
  <c r="U78" i="111"/>
  <c r="M78" i="111"/>
  <c r="E78" i="111"/>
  <c r="AI78" i="111"/>
  <c r="AA78" i="111"/>
  <c r="S78" i="111"/>
  <c r="K78" i="111"/>
  <c r="AG78" i="111"/>
  <c r="Y78" i="111"/>
  <c r="Q78" i="111"/>
  <c r="I78" i="111"/>
  <c r="AJ62" i="111"/>
  <c r="AF62" i="111"/>
  <c r="AB62" i="111"/>
  <c r="X62" i="111"/>
  <c r="T62" i="111"/>
  <c r="P62" i="111"/>
  <c r="L62" i="111"/>
  <c r="H62" i="111"/>
  <c r="D62" i="111"/>
  <c r="AL62" i="111"/>
  <c r="AH62" i="111"/>
  <c r="AD62" i="111"/>
  <c r="Z62" i="111"/>
  <c r="V62" i="111"/>
  <c r="R62" i="111"/>
  <c r="N62" i="111"/>
  <c r="J62" i="111"/>
  <c r="F62" i="111"/>
  <c r="AI62" i="111"/>
  <c r="AA62" i="111"/>
  <c r="S62" i="111"/>
  <c r="K62" i="111"/>
  <c r="AG62" i="111"/>
  <c r="Y62" i="111"/>
  <c r="Q62" i="111"/>
  <c r="I62" i="111"/>
  <c r="AE62" i="111"/>
  <c r="W62" i="111"/>
  <c r="O62" i="111"/>
  <c r="G62" i="111"/>
  <c r="AK62" i="111"/>
  <c r="AC62" i="111"/>
  <c r="U62" i="111"/>
  <c r="M62" i="111"/>
  <c r="E62" i="111"/>
  <c r="AJ46" i="111"/>
  <c r="AF46" i="111"/>
  <c r="AB46" i="111"/>
  <c r="X46" i="111"/>
  <c r="T46" i="111"/>
  <c r="P46" i="111"/>
  <c r="L46" i="111"/>
  <c r="H46" i="111"/>
  <c r="D46" i="111"/>
  <c r="AL46" i="111"/>
  <c r="AH46" i="111"/>
  <c r="AD46" i="111"/>
  <c r="Z46" i="111"/>
  <c r="V46" i="111"/>
  <c r="R46" i="111"/>
  <c r="N46" i="111"/>
  <c r="J46" i="111"/>
  <c r="F46" i="111"/>
  <c r="AI46" i="111"/>
  <c r="AA46" i="111"/>
  <c r="S46" i="111"/>
  <c r="K46" i="111"/>
  <c r="AG46" i="111"/>
  <c r="Y46" i="111"/>
  <c r="Q46" i="111"/>
  <c r="I46" i="111"/>
  <c r="AE46" i="111"/>
  <c r="W46" i="111"/>
  <c r="O46" i="111"/>
  <c r="G46" i="111"/>
  <c r="AK46" i="111"/>
  <c r="AC46" i="111"/>
  <c r="U46" i="111"/>
  <c r="M46" i="111"/>
  <c r="E46" i="111"/>
  <c r="AI30" i="111"/>
  <c r="AE30" i="111"/>
  <c r="AA30" i="111"/>
  <c r="W30" i="111"/>
  <c r="S30" i="111"/>
  <c r="O30" i="111"/>
  <c r="K30" i="111"/>
  <c r="G30" i="111"/>
  <c r="AK30" i="111"/>
  <c r="AG30" i="111"/>
  <c r="AC30" i="111"/>
  <c r="Y30" i="111"/>
  <c r="U30" i="111"/>
  <c r="Q30" i="111"/>
  <c r="M30" i="111"/>
  <c r="I30" i="111"/>
  <c r="E30" i="111"/>
  <c r="AH30" i="111"/>
  <c r="Z30" i="111"/>
  <c r="R30" i="111"/>
  <c r="J30" i="111"/>
  <c r="AF30" i="111"/>
  <c r="X30" i="111"/>
  <c r="P30" i="111"/>
  <c r="H30" i="111"/>
  <c r="AL30" i="111"/>
  <c r="AD30" i="111"/>
  <c r="V30" i="111"/>
  <c r="N30" i="111"/>
  <c r="F30" i="111"/>
  <c r="AJ30" i="111"/>
  <c r="AB30" i="111"/>
  <c r="T30" i="111"/>
  <c r="L30" i="111"/>
  <c r="D30" i="111"/>
  <c r="AK14" i="111"/>
  <c r="AI14" i="111"/>
  <c r="AE14" i="111"/>
  <c r="AA14" i="111"/>
  <c r="W14" i="111"/>
  <c r="S14" i="111"/>
  <c r="O14" i="111"/>
  <c r="K14" i="111"/>
  <c r="G14" i="111"/>
  <c r="AH14" i="111"/>
  <c r="AD14" i="111"/>
  <c r="Z14" i="111"/>
  <c r="V14" i="111"/>
  <c r="R14" i="111"/>
  <c r="N14" i="111"/>
  <c r="J14" i="111"/>
  <c r="F14" i="111"/>
  <c r="AL14" i="111"/>
  <c r="AG14" i="111"/>
  <c r="AC14" i="111"/>
  <c r="Y14" i="111"/>
  <c r="U14" i="111"/>
  <c r="Q14" i="111"/>
  <c r="M14" i="111"/>
  <c r="I14" i="111"/>
  <c r="E14" i="111"/>
  <c r="AJ14" i="111"/>
  <c r="AF14" i="111"/>
  <c r="AB14" i="111"/>
  <c r="X14" i="111"/>
  <c r="T14" i="111"/>
  <c r="P14" i="111"/>
  <c r="L14" i="111"/>
  <c r="H14" i="111"/>
  <c r="D14" i="111"/>
  <c r="AJ137" i="111"/>
  <c r="AF137" i="111"/>
  <c r="AB137" i="111"/>
  <c r="X137" i="111"/>
  <c r="T137" i="111"/>
  <c r="P137" i="111"/>
  <c r="L137" i="111"/>
  <c r="H137" i="111"/>
  <c r="D137" i="111"/>
  <c r="AL137" i="111"/>
  <c r="AG137" i="111"/>
  <c r="AA137" i="111"/>
  <c r="V137" i="111"/>
  <c r="Q137" i="111"/>
  <c r="K137" i="111"/>
  <c r="F137" i="111"/>
  <c r="AE137" i="111"/>
  <c r="Y137" i="111"/>
  <c r="R137" i="111"/>
  <c r="J137" i="111"/>
  <c r="AD137" i="111"/>
  <c r="U137" i="111"/>
  <c r="M137" i="111"/>
  <c r="AK137" i="111"/>
  <c r="Z137" i="111"/>
  <c r="N137" i="111"/>
  <c r="AH137" i="111"/>
  <c r="S137" i="111"/>
  <c r="G137" i="111"/>
  <c r="AC137" i="111"/>
  <c r="E137" i="111"/>
  <c r="W137" i="111"/>
  <c r="O137" i="111"/>
  <c r="AI137" i="111"/>
  <c r="I137" i="111"/>
  <c r="AJ121" i="111"/>
  <c r="AF121" i="111"/>
  <c r="AB121" i="111"/>
  <c r="X121" i="111"/>
  <c r="T121" i="111"/>
  <c r="P121" i="111"/>
  <c r="L121" i="111"/>
  <c r="H121" i="111"/>
  <c r="D121" i="111"/>
  <c r="AI121" i="111"/>
  <c r="AE121" i="111"/>
  <c r="AA121" i="111"/>
  <c r="W121" i="111"/>
  <c r="S121" i="111"/>
  <c r="O121" i="111"/>
  <c r="K121" i="111"/>
  <c r="G121" i="111"/>
  <c r="AL121" i="111"/>
  <c r="AH121" i="111"/>
  <c r="AD121" i="111"/>
  <c r="Z121" i="111"/>
  <c r="V121" i="111"/>
  <c r="R121" i="111"/>
  <c r="N121" i="111"/>
  <c r="J121" i="111"/>
  <c r="F121" i="111"/>
  <c r="AK121" i="111"/>
  <c r="AG121" i="111"/>
  <c r="AC121" i="111"/>
  <c r="Y121" i="111"/>
  <c r="U121" i="111"/>
  <c r="Q121" i="111"/>
  <c r="M121" i="111"/>
  <c r="I121" i="111"/>
  <c r="E121" i="111"/>
  <c r="AL105" i="111"/>
  <c r="AH105" i="111"/>
  <c r="AD105" i="111"/>
  <c r="Z105" i="111"/>
  <c r="V105" i="111"/>
  <c r="R105" i="111"/>
  <c r="N105" i="111"/>
  <c r="J105" i="111"/>
  <c r="F105" i="111"/>
  <c r="AK105" i="111"/>
  <c r="AG105" i="111"/>
  <c r="AC105" i="111"/>
  <c r="Y105" i="111"/>
  <c r="U105" i="111"/>
  <c r="Q105" i="111"/>
  <c r="M105" i="111"/>
  <c r="I105" i="111"/>
  <c r="E105" i="111"/>
  <c r="AJ105" i="111"/>
  <c r="AF105" i="111"/>
  <c r="AB105" i="111"/>
  <c r="X105" i="111"/>
  <c r="T105" i="111"/>
  <c r="P105" i="111"/>
  <c r="L105" i="111"/>
  <c r="H105" i="111"/>
  <c r="D105" i="111"/>
  <c r="AI105" i="111"/>
  <c r="AE105" i="111"/>
  <c r="AA105" i="111"/>
  <c r="W105" i="111"/>
  <c r="S105" i="111"/>
  <c r="O105" i="111"/>
  <c r="K105" i="111"/>
  <c r="G105" i="111"/>
  <c r="AK89" i="111"/>
  <c r="AG89" i="111"/>
  <c r="AC89" i="111"/>
  <c r="Y89" i="111"/>
  <c r="U89" i="111"/>
  <c r="Q89" i="111"/>
  <c r="M89" i="111"/>
  <c r="I89" i="111"/>
  <c r="E89" i="111"/>
  <c r="AI89" i="111"/>
  <c r="AE89" i="111"/>
  <c r="AA89" i="111"/>
  <c r="W89" i="111"/>
  <c r="S89" i="111"/>
  <c r="O89" i="111"/>
  <c r="K89" i="111"/>
  <c r="G89" i="111"/>
  <c r="AL89" i="111"/>
  <c r="AD89" i="111"/>
  <c r="V89" i="111"/>
  <c r="N89" i="111"/>
  <c r="F89" i="111"/>
  <c r="AJ89" i="111"/>
  <c r="AB89" i="111"/>
  <c r="T89" i="111"/>
  <c r="L89" i="111"/>
  <c r="D89" i="111"/>
  <c r="AH89" i="111"/>
  <c r="Z89" i="111"/>
  <c r="R89" i="111"/>
  <c r="J89" i="111"/>
  <c r="AF89" i="111"/>
  <c r="X89" i="111"/>
  <c r="P89" i="111"/>
  <c r="H89" i="111"/>
  <c r="AK73" i="111"/>
  <c r="AI73" i="111"/>
  <c r="AL73" i="111"/>
  <c r="AF73" i="111"/>
  <c r="AB73" i="111"/>
  <c r="X73" i="111"/>
  <c r="T73" i="111"/>
  <c r="P73" i="111"/>
  <c r="L73" i="111"/>
  <c r="H73" i="111"/>
  <c r="D73" i="111"/>
  <c r="AJ73" i="111"/>
  <c r="AE73" i="111"/>
  <c r="AA73" i="111"/>
  <c r="W73" i="111"/>
  <c r="S73" i="111"/>
  <c r="O73" i="111"/>
  <c r="K73" i="111"/>
  <c r="G73" i="111"/>
  <c r="AH73" i="111"/>
  <c r="AD73" i="111"/>
  <c r="Z73" i="111"/>
  <c r="V73" i="111"/>
  <c r="R73" i="111"/>
  <c r="N73" i="111"/>
  <c r="J73" i="111"/>
  <c r="F73" i="111"/>
  <c r="AG73" i="111"/>
  <c r="AC73" i="111"/>
  <c r="Y73" i="111"/>
  <c r="U73" i="111"/>
  <c r="Q73" i="111"/>
  <c r="M73" i="111"/>
  <c r="I73" i="111"/>
  <c r="E73" i="111"/>
  <c r="AI57" i="111"/>
  <c r="AE57" i="111"/>
  <c r="AA57" i="111"/>
  <c r="W57" i="111"/>
  <c r="S57" i="111"/>
  <c r="O57" i="111"/>
  <c r="K57" i="111"/>
  <c r="G57" i="111"/>
  <c r="AK57" i="111"/>
  <c r="AG57" i="111"/>
  <c r="AC57" i="111"/>
  <c r="Y57" i="111"/>
  <c r="U57" i="111"/>
  <c r="Q57" i="111"/>
  <c r="M57" i="111"/>
  <c r="I57" i="111"/>
  <c r="E57" i="111"/>
  <c r="AH57" i="111"/>
  <c r="Z57" i="111"/>
  <c r="R57" i="111"/>
  <c r="J57" i="111"/>
  <c r="AF57" i="111"/>
  <c r="X57" i="111"/>
  <c r="P57" i="111"/>
  <c r="H57" i="111"/>
  <c r="AL57" i="111"/>
  <c r="AD57" i="111"/>
  <c r="V57" i="111"/>
  <c r="N57" i="111"/>
  <c r="F57" i="111"/>
  <c r="AJ57" i="111"/>
  <c r="AB57" i="111"/>
  <c r="T57" i="111"/>
  <c r="L57" i="111"/>
  <c r="D57" i="111"/>
  <c r="AI41" i="111"/>
  <c r="AE41" i="111"/>
  <c r="AA41" i="111"/>
  <c r="W41" i="111"/>
  <c r="S41" i="111"/>
  <c r="O41" i="111"/>
  <c r="K41" i="111"/>
  <c r="G41" i="111"/>
  <c r="AL41" i="111"/>
  <c r="AH41" i="111"/>
  <c r="AD41" i="111"/>
  <c r="Z41" i="111"/>
  <c r="V41" i="111"/>
  <c r="R41" i="111"/>
  <c r="N41" i="111"/>
  <c r="J41" i="111"/>
  <c r="F41" i="111"/>
  <c r="AK41" i="111"/>
  <c r="AG41" i="111"/>
  <c r="AC41" i="111"/>
  <c r="Y41" i="111"/>
  <c r="U41" i="111"/>
  <c r="Q41" i="111"/>
  <c r="M41" i="111"/>
  <c r="I41" i="111"/>
  <c r="E41" i="111"/>
  <c r="AJ41" i="111"/>
  <c r="AF41" i="111"/>
  <c r="AB41" i="111"/>
  <c r="X41" i="111"/>
  <c r="T41" i="111"/>
  <c r="P41" i="111"/>
  <c r="L41" i="111"/>
  <c r="H41" i="111"/>
  <c r="D41" i="111"/>
  <c r="AL25" i="111"/>
  <c r="AH25" i="111"/>
  <c r="AD25" i="111"/>
  <c r="Z25" i="111"/>
  <c r="V25" i="111"/>
  <c r="R25" i="111"/>
  <c r="N25" i="111"/>
  <c r="J25" i="111"/>
  <c r="F25" i="111"/>
  <c r="AJ25" i="111"/>
  <c r="AF25" i="111"/>
  <c r="AB25" i="111"/>
  <c r="X25" i="111"/>
  <c r="T25" i="111"/>
  <c r="P25" i="111"/>
  <c r="L25" i="111"/>
  <c r="H25" i="111"/>
  <c r="D25" i="111"/>
  <c r="AG25" i="111"/>
  <c r="Y25" i="111"/>
  <c r="Q25" i="111"/>
  <c r="I25" i="111"/>
  <c r="AE25" i="111"/>
  <c r="W25" i="111"/>
  <c r="O25" i="111"/>
  <c r="G25" i="111"/>
  <c r="AK25" i="111"/>
  <c r="AC25" i="111"/>
  <c r="U25" i="111"/>
  <c r="M25" i="111"/>
  <c r="E25" i="111"/>
  <c r="AI25" i="111"/>
  <c r="AA25" i="111"/>
  <c r="S25" i="111"/>
  <c r="K25" i="111"/>
  <c r="AL9" i="111"/>
  <c r="AH9" i="111"/>
  <c r="AD9" i="111"/>
  <c r="Z9" i="111"/>
  <c r="V9" i="111"/>
  <c r="R9" i="111"/>
  <c r="N9" i="111"/>
  <c r="J9" i="111"/>
  <c r="F9" i="111"/>
  <c r="AK9" i="111"/>
  <c r="AG9" i="111"/>
  <c r="AC9" i="111"/>
  <c r="Y9" i="111"/>
  <c r="U9" i="111"/>
  <c r="Q9" i="111"/>
  <c r="M9" i="111"/>
  <c r="I9" i="111"/>
  <c r="E9" i="111"/>
  <c r="AJ9" i="111"/>
  <c r="AF9" i="111"/>
  <c r="AB9" i="111"/>
  <c r="X9" i="111"/>
  <c r="T9" i="111"/>
  <c r="P9" i="111"/>
  <c r="L9" i="111"/>
  <c r="H9" i="111"/>
  <c r="D9" i="111"/>
  <c r="AI9" i="111"/>
  <c r="AE9" i="111"/>
  <c r="AA9" i="111"/>
  <c r="W9" i="111"/>
  <c r="S9" i="111"/>
  <c r="O9" i="111"/>
  <c r="K9" i="111"/>
  <c r="G9" i="111"/>
  <c r="AI136" i="111"/>
  <c r="AE136" i="111"/>
  <c r="AA136" i="111"/>
  <c r="W136" i="111"/>
  <c r="S136" i="111"/>
  <c r="O136" i="111"/>
  <c r="K136" i="111"/>
  <c r="G136" i="111"/>
  <c r="AJ136" i="111"/>
  <c r="AD136" i="111"/>
  <c r="Y136" i="111"/>
  <c r="T136" i="111"/>
  <c r="N136" i="111"/>
  <c r="I136" i="111"/>
  <c r="D136" i="111"/>
  <c r="AL136" i="111"/>
  <c r="AF136" i="111"/>
  <c r="X136" i="111"/>
  <c r="Q136" i="111"/>
  <c r="J136" i="111"/>
  <c r="AK136" i="111"/>
  <c r="AB136" i="111"/>
  <c r="R136" i="111"/>
  <c r="H136" i="111"/>
  <c r="AH136" i="111"/>
  <c r="V136" i="111"/>
  <c r="L136" i="111"/>
  <c r="AC136" i="111"/>
  <c r="P136" i="111"/>
  <c r="E136" i="111"/>
  <c r="M136" i="111"/>
  <c r="AG136" i="111"/>
  <c r="F136" i="111"/>
  <c r="Z136" i="111"/>
  <c r="U136" i="111"/>
  <c r="AI120" i="111"/>
  <c r="AE120" i="111"/>
  <c r="AA120" i="111"/>
  <c r="W120" i="111"/>
  <c r="S120" i="111"/>
  <c r="O120" i="111"/>
  <c r="K120" i="111"/>
  <c r="G120" i="111"/>
  <c r="AL120" i="111"/>
  <c r="AH120" i="111"/>
  <c r="AD120" i="111"/>
  <c r="Z120" i="111"/>
  <c r="V120" i="111"/>
  <c r="R120" i="111"/>
  <c r="N120" i="111"/>
  <c r="J120" i="111"/>
  <c r="F120" i="111"/>
  <c r="AK120" i="111"/>
  <c r="AG120" i="111"/>
  <c r="AC120" i="111"/>
  <c r="Y120" i="111"/>
  <c r="U120" i="111"/>
  <c r="Q120" i="111"/>
  <c r="M120" i="111"/>
  <c r="I120" i="111"/>
  <c r="E120" i="111"/>
  <c r="AJ120" i="111"/>
  <c r="AF120" i="111"/>
  <c r="AB120" i="111"/>
  <c r="X120" i="111"/>
  <c r="T120" i="111"/>
  <c r="P120" i="111"/>
  <c r="L120" i="111"/>
  <c r="H120" i="111"/>
  <c r="D120" i="111"/>
  <c r="AK104" i="111"/>
  <c r="AG104" i="111"/>
  <c r="AC104" i="111"/>
  <c r="Y104" i="111"/>
  <c r="U104" i="111"/>
  <c r="Q104" i="111"/>
  <c r="M104" i="111"/>
  <c r="I104" i="111"/>
  <c r="E104" i="111"/>
  <c r="AJ104" i="111"/>
  <c r="AF104" i="111"/>
  <c r="AB104" i="111"/>
  <c r="X104" i="111"/>
  <c r="T104" i="111"/>
  <c r="P104" i="111"/>
  <c r="L104" i="111"/>
  <c r="H104" i="111"/>
  <c r="D104" i="111"/>
  <c r="AI104" i="111"/>
  <c r="AE104" i="111"/>
  <c r="AA104" i="111"/>
  <c r="W104" i="111"/>
  <c r="S104" i="111"/>
  <c r="O104" i="111"/>
  <c r="K104" i="111"/>
  <c r="G104" i="111"/>
  <c r="AL104" i="111"/>
  <c r="AH104" i="111"/>
  <c r="AD104" i="111"/>
  <c r="Z104" i="111"/>
  <c r="V104" i="111"/>
  <c r="R104" i="111"/>
  <c r="N104" i="111"/>
  <c r="J104" i="111"/>
  <c r="F104" i="111"/>
  <c r="AJ88" i="111"/>
  <c r="AF88" i="111"/>
  <c r="AB88" i="111"/>
  <c r="X88" i="111"/>
  <c r="T88" i="111"/>
  <c r="P88" i="111"/>
  <c r="L88" i="111"/>
  <c r="H88" i="111"/>
  <c r="D88" i="111"/>
  <c r="AL88" i="111"/>
  <c r="AH88" i="111"/>
  <c r="AD88" i="111"/>
  <c r="Z88" i="111"/>
  <c r="V88" i="111"/>
  <c r="R88" i="111"/>
  <c r="N88" i="111"/>
  <c r="J88" i="111"/>
  <c r="F88" i="111"/>
  <c r="AG88" i="111"/>
  <c r="Y88" i="111"/>
  <c r="Q88" i="111"/>
  <c r="I88" i="111"/>
  <c r="AE88" i="111"/>
  <c r="W88" i="111"/>
  <c r="O88" i="111"/>
  <c r="G88" i="111"/>
  <c r="AK88" i="111"/>
  <c r="AC88" i="111"/>
  <c r="U88" i="111"/>
  <c r="M88" i="111"/>
  <c r="E88" i="111"/>
  <c r="AI88" i="111"/>
  <c r="AA88" i="111"/>
  <c r="S88" i="111"/>
  <c r="K88" i="111"/>
  <c r="AI72" i="111"/>
  <c r="AE72" i="111"/>
  <c r="AA72" i="111"/>
  <c r="W72" i="111"/>
  <c r="S72" i="111"/>
  <c r="O72" i="111"/>
  <c r="K72" i="111"/>
  <c r="G72" i="111"/>
  <c r="AL72" i="111"/>
  <c r="AH72" i="111"/>
  <c r="AD72" i="111"/>
  <c r="Z72" i="111"/>
  <c r="V72" i="111"/>
  <c r="R72" i="111"/>
  <c r="N72" i="111"/>
  <c r="J72" i="111"/>
  <c r="F72" i="111"/>
  <c r="AK72" i="111"/>
  <c r="AG72" i="111"/>
  <c r="AC72" i="111"/>
  <c r="Y72" i="111"/>
  <c r="U72" i="111"/>
  <c r="Q72" i="111"/>
  <c r="M72" i="111"/>
  <c r="I72" i="111"/>
  <c r="E72" i="111"/>
  <c r="AJ72" i="111"/>
  <c r="AF72" i="111"/>
  <c r="AB72" i="111"/>
  <c r="X72" i="111"/>
  <c r="T72" i="111"/>
  <c r="P72" i="111"/>
  <c r="L72" i="111"/>
  <c r="H72" i="111"/>
  <c r="D72" i="111"/>
  <c r="AL56" i="111"/>
  <c r="AH56" i="111"/>
  <c r="AD56" i="111"/>
  <c r="Z56" i="111"/>
  <c r="V56" i="111"/>
  <c r="R56" i="111"/>
  <c r="N56" i="111"/>
  <c r="J56" i="111"/>
  <c r="F56" i="111"/>
  <c r="AJ56" i="111"/>
  <c r="AF56" i="111"/>
  <c r="AB56" i="111"/>
  <c r="X56" i="111"/>
  <c r="T56" i="111"/>
  <c r="P56" i="111"/>
  <c r="L56" i="111"/>
  <c r="H56" i="111"/>
  <c r="D56" i="111"/>
  <c r="AK56" i="111"/>
  <c r="AC56" i="111"/>
  <c r="U56" i="111"/>
  <c r="M56" i="111"/>
  <c r="E56" i="111"/>
  <c r="AI56" i="111"/>
  <c r="AA56" i="111"/>
  <c r="S56" i="111"/>
  <c r="K56" i="111"/>
  <c r="AG56" i="111"/>
  <c r="Y56" i="111"/>
  <c r="Q56" i="111"/>
  <c r="I56" i="111"/>
  <c r="AE56" i="111"/>
  <c r="W56" i="111"/>
  <c r="O56" i="111"/>
  <c r="G56" i="111"/>
  <c r="AL40" i="111"/>
  <c r="AH40" i="111"/>
  <c r="AD40" i="111"/>
  <c r="Z40" i="111"/>
  <c r="V40" i="111"/>
  <c r="R40" i="111"/>
  <c r="N40" i="111"/>
  <c r="J40" i="111"/>
  <c r="F40" i="111"/>
  <c r="AK40" i="111"/>
  <c r="AG40" i="111"/>
  <c r="AC40" i="111"/>
  <c r="Y40" i="111"/>
  <c r="U40" i="111"/>
  <c r="Q40" i="111"/>
  <c r="M40" i="111"/>
  <c r="I40" i="111"/>
  <c r="E40" i="111"/>
  <c r="AJ40" i="111"/>
  <c r="AF40" i="111"/>
  <c r="AB40" i="111"/>
  <c r="X40" i="111"/>
  <c r="T40" i="111"/>
  <c r="P40" i="111"/>
  <c r="L40" i="111"/>
  <c r="H40" i="111"/>
  <c r="D40" i="111"/>
  <c r="AI40" i="111"/>
  <c r="AE40" i="111"/>
  <c r="AA40" i="111"/>
  <c r="W40" i="111"/>
  <c r="S40" i="111"/>
  <c r="O40" i="111"/>
  <c r="K40" i="111"/>
  <c r="G40" i="111"/>
  <c r="AK24" i="111"/>
  <c r="AG24" i="111"/>
  <c r="AC24" i="111"/>
  <c r="Y24" i="111"/>
  <c r="U24" i="111"/>
  <c r="Q24" i="111"/>
  <c r="M24" i="111"/>
  <c r="I24" i="111"/>
  <c r="E24" i="111"/>
  <c r="AI24" i="111"/>
  <c r="AE24" i="111"/>
  <c r="AA24" i="111"/>
  <c r="W24" i="111"/>
  <c r="S24" i="111"/>
  <c r="O24" i="111"/>
  <c r="K24" i="111"/>
  <c r="G24" i="111"/>
  <c r="AJ24" i="111"/>
  <c r="AB24" i="111"/>
  <c r="T24" i="111"/>
  <c r="L24" i="111"/>
  <c r="D24" i="111"/>
  <c r="AH24" i="111"/>
  <c r="Z24" i="111"/>
  <c r="R24" i="111"/>
  <c r="J24" i="111"/>
  <c r="AF24" i="111"/>
  <c r="X24" i="111"/>
  <c r="P24" i="111"/>
  <c r="H24" i="111"/>
  <c r="AL24" i="111"/>
  <c r="AD24" i="111"/>
  <c r="V24" i="111"/>
  <c r="N24" i="111"/>
  <c r="F24" i="111"/>
  <c r="AK8" i="111"/>
  <c r="AG8" i="111"/>
  <c r="AC8" i="111"/>
  <c r="Y8" i="111"/>
  <c r="U8" i="111"/>
  <c r="Q8" i="111"/>
  <c r="M8" i="111"/>
  <c r="I8" i="111"/>
  <c r="E8" i="111"/>
  <c r="AJ8" i="111"/>
  <c r="AF8" i="111"/>
  <c r="AB8" i="111"/>
  <c r="X8" i="111"/>
  <c r="T8" i="111"/>
  <c r="P8" i="111"/>
  <c r="L8" i="111"/>
  <c r="H8" i="111"/>
  <c r="D8" i="111"/>
  <c r="AI8" i="111"/>
  <c r="AE8" i="111"/>
  <c r="AA8" i="111"/>
  <c r="W8" i="111"/>
  <c r="S8" i="111"/>
  <c r="O8" i="111"/>
  <c r="K8" i="111"/>
  <c r="G8" i="111"/>
  <c r="AL8" i="111"/>
  <c r="AH8" i="111"/>
  <c r="AD8" i="111"/>
  <c r="Z8" i="111"/>
  <c r="V8" i="111"/>
  <c r="R8" i="111"/>
  <c r="N8" i="111"/>
  <c r="J8" i="111"/>
  <c r="F8" i="111"/>
  <c r="AL111" i="111"/>
  <c r="AH111" i="111"/>
  <c r="AD111" i="111"/>
  <c r="Z111" i="111"/>
  <c r="V111" i="111"/>
  <c r="R111" i="111"/>
  <c r="N111" i="111"/>
  <c r="J111" i="111"/>
  <c r="F111" i="111"/>
  <c r="AK111" i="111"/>
  <c r="AG111" i="111"/>
  <c r="AC111" i="111"/>
  <c r="Y111" i="111"/>
  <c r="U111" i="111"/>
  <c r="Q111" i="111"/>
  <c r="M111" i="111"/>
  <c r="I111" i="111"/>
  <c r="E111" i="111"/>
  <c r="AJ111" i="111"/>
  <c r="AF111" i="111"/>
  <c r="AB111" i="111"/>
  <c r="X111" i="111"/>
  <c r="T111" i="111"/>
  <c r="P111" i="111"/>
  <c r="L111" i="111"/>
  <c r="H111" i="111"/>
  <c r="D111" i="111"/>
  <c r="AI111" i="111"/>
  <c r="AE111" i="111"/>
  <c r="AA111" i="111"/>
  <c r="W111" i="111"/>
  <c r="S111" i="111"/>
  <c r="O111" i="111"/>
  <c r="K111" i="111"/>
  <c r="G111" i="111"/>
  <c r="AK47" i="111"/>
  <c r="AG47" i="111"/>
  <c r="AC47" i="111"/>
  <c r="Y47" i="111"/>
  <c r="U47" i="111"/>
  <c r="Q47" i="111"/>
  <c r="M47" i="111"/>
  <c r="I47" i="111"/>
  <c r="E47" i="111"/>
  <c r="AI47" i="111"/>
  <c r="AE47" i="111"/>
  <c r="AA47" i="111"/>
  <c r="W47" i="111"/>
  <c r="S47" i="111"/>
  <c r="O47" i="111"/>
  <c r="K47" i="111"/>
  <c r="G47" i="111"/>
  <c r="AF47" i="111"/>
  <c r="X47" i="111"/>
  <c r="P47" i="111"/>
  <c r="H47" i="111"/>
  <c r="AL47" i="111"/>
  <c r="AD47" i="111"/>
  <c r="V47" i="111"/>
  <c r="N47" i="111"/>
  <c r="F47" i="111"/>
  <c r="AJ47" i="111"/>
  <c r="AB47" i="111"/>
  <c r="T47" i="111"/>
  <c r="L47" i="111"/>
  <c r="D47" i="111"/>
  <c r="AH47" i="111"/>
  <c r="Z47" i="111"/>
  <c r="R47" i="111"/>
  <c r="J47" i="111"/>
  <c r="AK123" i="111"/>
  <c r="AG123" i="111"/>
  <c r="AC123" i="111"/>
  <c r="Y123" i="111"/>
  <c r="U123" i="111"/>
  <c r="Q123" i="111"/>
  <c r="M123" i="111"/>
  <c r="AH123" i="111"/>
  <c r="AB123" i="111"/>
  <c r="W123" i="111"/>
  <c r="R123" i="111"/>
  <c r="L123" i="111"/>
  <c r="H123" i="111"/>
  <c r="AJ123" i="111"/>
  <c r="AE123" i="111"/>
  <c r="Z123" i="111"/>
  <c r="T123" i="111"/>
  <c r="O123" i="111"/>
  <c r="J123" i="111"/>
  <c r="AI123" i="111"/>
  <c r="X123" i="111"/>
  <c r="N123" i="111"/>
  <c r="F123" i="111"/>
  <c r="AF123" i="111"/>
  <c r="V123" i="111"/>
  <c r="K123" i="111"/>
  <c r="E123" i="111"/>
  <c r="AD123" i="111"/>
  <c r="S123" i="111"/>
  <c r="I123" i="111"/>
  <c r="D123" i="111"/>
  <c r="AL123" i="111"/>
  <c r="AA123" i="111"/>
  <c r="P123" i="111"/>
  <c r="G123" i="111"/>
  <c r="AK59" i="111"/>
  <c r="AG59" i="111"/>
  <c r="AC59" i="111"/>
  <c r="Y59" i="111"/>
  <c r="U59" i="111"/>
  <c r="Q59" i="111"/>
  <c r="M59" i="111"/>
  <c r="I59" i="111"/>
  <c r="E59" i="111"/>
  <c r="AI59" i="111"/>
  <c r="AE59" i="111"/>
  <c r="AA59" i="111"/>
  <c r="W59" i="111"/>
  <c r="S59" i="111"/>
  <c r="O59" i="111"/>
  <c r="K59" i="111"/>
  <c r="G59" i="111"/>
  <c r="AJ59" i="111"/>
  <c r="AB59" i="111"/>
  <c r="T59" i="111"/>
  <c r="L59" i="111"/>
  <c r="D59" i="111"/>
  <c r="AH59" i="111"/>
  <c r="Z59" i="111"/>
  <c r="R59" i="111"/>
  <c r="J59" i="111"/>
  <c r="AF59" i="111"/>
  <c r="X59" i="111"/>
  <c r="P59" i="111"/>
  <c r="H59" i="111"/>
  <c r="AL59" i="111"/>
  <c r="AD59" i="111"/>
  <c r="V59" i="111"/>
  <c r="N59" i="111"/>
  <c r="F59" i="111"/>
  <c r="AJ99" i="111"/>
  <c r="AF99" i="111"/>
  <c r="AB99" i="111"/>
  <c r="X99" i="111"/>
  <c r="T99" i="111"/>
  <c r="P99" i="111"/>
  <c r="L99" i="111"/>
  <c r="H99" i="111"/>
  <c r="D99" i="111"/>
  <c r="AI99" i="111"/>
  <c r="AE99" i="111"/>
  <c r="AA99" i="111"/>
  <c r="W99" i="111"/>
  <c r="S99" i="111"/>
  <c r="O99" i="111"/>
  <c r="K99" i="111"/>
  <c r="G99" i="111"/>
  <c r="AL99" i="111"/>
  <c r="AH99" i="111"/>
  <c r="AD99" i="111"/>
  <c r="Z99" i="111"/>
  <c r="V99" i="111"/>
  <c r="R99" i="111"/>
  <c r="N99" i="111"/>
  <c r="J99" i="111"/>
  <c r="F99" i="111"/>
  <c r="AK99" i="111"/>
  <c r="AG99" i="111"/>
  <c r="AC99" i="111"/>
  <c r="Y99" i="111"/>
  <c r="U99" i="111"/>
  <c r="Q99" i="111"/>
  <c r="M99" i="111"/>
  <c r="I99" i="111"/>
  <c r="E99" i="111"/>
  <c r="AJ103" i="111"/>
  <c r="AF103" i="111"/>
  <c r="AB103" i="111"/>
  <c r="X103" i="111"/>
  <c r="T103" i="111"/>
  <c r="P103" i="111"/>
  <c r="L103" i="111"/>
  <c r="H103" i="111"/>
  <c r="D103" i="111"/>
  <c r="AI103" i="111"/>
  <c r="AE103" i="111"/>
  <c r="AA103" i="111"/>
  <c r="W103" i="111"/>
  <c r="S103" i="111"/>
  <c r="O103" i="111"/>
  <c r="K103" i="111"/>
  <c r="G103" i="111"/>
  <c r="AL103" i="111"/>
  <c r="AH103" i="111"/>
  <c r="AD103" i="111"/>
  <c r="Z103" i="111"/>
  <c r="V103" i="111"/>
  <c r="R103" i="111"/>
  <c r="N103" i="111"/>
  <c r="J103" i="111"/>
  <c r="F103" i="111"/>
  <c r="AK103" i="111"/>
  <c r="AG103" i="111"/>
  <c r="AC103" i="111"/>
  <c r="Y103" i="111"/>
  <c r="U103" i="111"/>
  <c r="Q103" i="111"/>
  <c r="M103" i="111"/>
  <c r="I103" i="111"/>
  <c r="E103" i="111"/>
  <c r="AK39" i="111"/>
  <c r="AG39" i="111"/>
  <c r="AC39" i="111"/>
  <c r="Y39" i="111"/>
  <c r="U39" i="111"/>
  <c r="Q39" i="111"/>
  <c r="M39" i="111"/>
  <c r="I39" i="111"/>
  <c r="E39" i="111"/>
  <c r="AJ39" i="111"/>
  <c r="AF39" i="111"/>
  <c r="AB39" i="111"/>
  <c r="X39" i="111"/>
  <c r="T39" i="111"/>
  <c r="P39" i="111"/>
  <c r="L39" i="111"/>
  <c r="H39" i="111"/>
  <c r="D39" i="111"/>
  <c r="AI39" i="111"/>
  <c r="AE39" i="111"/>
  <c r="AA39" i="111"/>
  <c r="W39" i="111"/>
  <c r="S39" i="111"/>
  <c r="O39" i="111"/>
  <c r="K39" i="111"/>
  <c r="G39" i="111"/>
  <c r="AL39" i="111"/>
  <c r="AH39" i="111"/>
  <c r="AD39" i="111"/>
  <c r="Z39" i="111"/>
  <c r="V39" i="111"/>
  <c r="R39" i="111"/>
  <c r="N39" i="111"/>
  <c r="J39" i="111"/>
  <c r="F39" i="111"/>
  <c r="AL115" i="111"/>
  <c r="AH115" i="111"/>
  <c r="AD115" i="111"/>
  <c r="Z115" i="111"/>
  <c r="V115" i="111"/>
  <c r="R115" i="111"/>
  <c r="N115" i="111"/>
  <c r="J115" i="111"/>
  <c r="F115" i="111"/>
  <c r="AK115" i="111"/>
  <c r="AG115" i="111"/>
  <c r="AC115" i="111"/>
  <c r="Y115" i="111"/>
  <c r="U115" i="111"/>
  <c r="Q115" i="111"/>
  <c r="M115" i="111"/>
  <c r="I115" i="111"/>
  <c r="E115" i="111"/>
  <c r="AJ115" i="111"/>
  <c r="AF115" i="111"/>
  <c r="AB115" i="111"/>
  <c r="X115" i="111"/>
  <c r="T115" i="111"/>
  <c r="P115" i="111"/>
  <c r="L115" i="111"/>
  <c r="H115" i="111"/>
  <c r="D115" i="111"/>
  <c r="AI115" i="111"/>
  <c r="AE115" i="111"/>
  <c r="AA115" i="111"/>
  <c r="W115" i="111"/>
  <c r="S115" i="111"/>
  <c r="O115" i="111"/>
  <c r="K115" i="111"/>
  <c r="G115" i="111"/>
  <c r="AJ19" i="111"/>
  <c r="AF19" i="111"/>
  <c r="AB19" i="111"/>
  <c r="X19" i="111"/>
  <c r="T19" i="111"/>
  <c r="P19" i="111"/>
  <c r="L19" i="111"/>
  <c r="H19" i="111"/>
  <c r="D19" i="111"/>
  <c r="AL19" i="111"/>
  <c r="AH19" i="111"/>
  <c r="AD19" i="111"/>
  <c r="Z19" i="111"/>
  <c r="V19" i="111"/>
  <c r="R19" i="111"/>
  <c r="N19" i="111"/>
  <c r="J19" i="111"/>
  <c r="F19" i="111"/>
  <c r="AI19" i="111"/>
  <c r="AA19" i="111"/>
  <c r="S19" i="111"/>
  <c r="K19" i="111"/>
  <c r="AG19" i="111"/>
  <c r="Y19" i="111"/>
  <c r="Q19" i="111"/>
  <c r="I19" i="111"/>
  <c r="AE19" i="111"/>
  <c r="W19" i="111"/>
  <c r="O19" i="111"/>
  <c r="G19" i="111"/>
  <c r="AK19" i="111"/>
  <c r="AC19" i="111"/>
  <c r="U19" i="111"/>
  <c r="M19" i="111"/>
  <c r="E19" i="111"/>
  <c r="AK114" i="111"/>
  <c r="AG114" i="111"/>
  <c r="AC114" i="111"/>
  <c r="Y114" i="111"/>
  <c r="U114" i="111"/>
  <c r="Q114" i="111"/>
  <c r="M114" i="111"/>
  <c r="I114" i="111"/>
  <c r="E114" i="111"/>
  <c r="AJ114" i="111"/>
  <c r="AF114" i="111"/>
  <c r="AB114" i="111"/>
  <c r="X114" i="111"/>
  <c r="T114" i="111"/>
  <c r="P114" i="111"/>
  <c r="L114" i="111"/>
  <c r="H114" i="111"/>
  <c r="D114" i="111"/>
  <c r="AI114" i="111"/>
  <c r="AE114" i="111"/>
  <c r="AA114" i="111"/>
  <c r="W114" i="111"/>
  <c r="S114" i="111"/>
  <c r="O114" i="111"/>
  <c r="K114" i="111"/>
  <c r="G114" i="111"/>
  <c r="AL114" i="111"/>
  <c r="AH114" i="111"/>
  <c r="AD114" i="111"/>
  <c r="Z114" i="111"/>
  <c r="V114" i="111"/>
  <c r="R114" i="111"/>
  <c r="N114" i="111"/>
  <c r="J114" i="111"/>
  <c r="F114" i="111"/>
  <c r="AI34" i="111"/>
  <c r="AE34" i="111"/>
  <c r="AA34" i="111"/>
  <c r="W34" i="111"/>
  <c r="S34" i="111"/>
  <c r="O34" i="111"/>
  <c r="K34" i="111"/>
  <c r="G34" i="111"/>
  <c r="AK34" i="111"/>
  <c r="AG34" i="111"/>
  <c r="AC34" i="111"/>
  <c r="Y34" i="111"/>
  <c r="U34" i="111"/>
  <c r="Q34" i="111"/>
  <c r="M34" i="111"/>
  <c r="I34" i="111"/>
  <c r="E34" i="111"/>
  <c r="AL34" i="111"/>
  <c r="AD34" i="111"/>
  <c r="V34" i="111"/>
  <c r="N34" i="111"/>
  <c r="F34" i="111"/>
  <c r="AJ34" i="111"/>
  <c r="AB34" i="111"/>
  <c r="T34" i="111"/>
  <c r="L34" i="111"/>
  <c r="D34" i="111"/>
  <c r="AH34" i="111"/>
  <c r="Z34" i="111"/>
  <c r="R34" i="111"/>
  <c r="J34" i="111"/>
  <c r="AF34" i="111"/>
  <c r="X34" i="111"/>
  <c r="P34" i="111"/>
  <c r="H34" i="111"/>
  <c r="AK63" i="111"/>
  <c r="AG63" i="111"/>
  <c r="AC63" i="111"/>
  <c r="Y63" i="111"/>
  <c r="U63" i="111"/>
  <c r="Q63" i="111"/>
  <c r="M63" i="111"/>
  <c r="I63" i="111"/>
  <c r="E63" i="111"/>
  <c r="AI63" i="111"/>
  <c r="AE63" i="111"/>
  <c r="AA63" i="111"/>
  <c r="W63" i="111"/>
  <c r="S63" i="111"/>
  <c r="O63" i="111"/>
  <c r="K63" i="111"/>
  <c r="G63" i="111"/>
  <c r="AF63" i="111"/>
  <c r="X63" i="111"/>
  <c r="P63" i="111"/>
  <c r="H63" i="111"/>
  <c r="AL63" i="111"/>
  <c r="AD63" i="111"/>
  <c r="V63" i="111"/>
  <c r="N63" i="111"/>
  <c r="F63" i="111"/>
  <c r="AJ63" i="111"/>
  <c r="AB63" i="111"/>
  <c r="T63" i="111"/>
  <c r="L63" i="111"/>
  <c r="D63" i="111"/>
  <c r="AH63" i="111"/>
  <c r="Z63" i="111"/>
  <c r="R63" i="111"/>
  <c r="J63" i="111"/>
  <c r="AI75" i="111"/>
  <c r="AE75" i="111"/>
  <c r="AA75" i="111"/>
  <c r="W75" i="111"/>
  <c r="S75" i="111"/>
  <c r="O75" i="111"/>
  <c r="K75" i="111"/>
  <c r="G75" i="111"/>
  <c r="AK75" i="111"/>
  <c r="AG75" i="111"/>
  <c r="AC75" i="111"/>
  <c r="Y75" i="111"/>
  <c r="U75" i="111"/>
  <c r="Q75" i="111"/>
  <c r="M75" i="111"/>
  <c r="I75" i="111"/>
  <c r="E75" i="111"/>
  <c r="AF75" i="111"/>
  <c r="X75" i="111"/>
  <c r="P75" i="111"/>
  <c r="H75" i="111"/>
  <c r="AL75" i="111"/>
  <c r="AD75" i="111"/>
  <c r="V75" i="111"/>
  <c r="N75" i="111"/>
  <c r="F75" i="111"/>
  <c r="AJ75" i="111"/>
  <c r="AB75" i="111"/>
  <c r="T75" i="111"/>
  <c r="L75" i="111"/>
  <c r="D75" i="111"/>
  <c r="AH75" i="111"/>
  <c r="Z75" i="111"/>
  <c r="R75" i="111"/>
  <c r="J75" i="111"/>
  <c r="AL119" i="111"/>
  <c r="AH119" i="111"/>
  <c r="AD119" i="111"/>
  <c r="Z119" i="111"/>
  <c r="V119" i="111"/>
  <c r="R119" i="111"/>
  <c r="N119" i="111"/>
  <c r="J119" i="111"/>
  <c r="F119" i="111"/>
  <c r="AK119" i="111"/>
  <c r="AG119" i="111"/>
  <c r="AC119" i="111"/>
  <c r="Y119" i="111"/>
  <c r="U119" i="111"/>
  <c r="Q119" i="111"/>
  <c r="M119" i="111"/>
  <c r="I119" i="111"/>
  <c r="E119" i="111"/>
  <c r="AJ119" i="111"/>
  <c r="AF119" i="111"/>
  <c r="AB119" i="111"/>
  <c r="X119" i="111"/>
  <c r="T119" i="111"/>
  <c r="P119" i="111"/>
  <c r="L119" i="111"/>
  <c r="H119" i="111"/>
  <c r="D119" i="111"/>
  <c r="AI119" i="111"/>
  <c r="AE119" i="111"/>
  <c r="AA119" i="111"/>
  <c r="W119" i="111"/>
  <c r="S119" i="111"/>
  <c r="O119" i="111"/>
  <c r="K119" i="111"/>
  <c r="G119" i="111"/>
  <c r="AK131" i="111"/>
  <c r="AG131" i="111"/>
  <c r="AC131" i="111"/>
  <c r="Y131" i="111"/>
  <c r="U131" i="111"/>
  <c r="Q131" i="111"/>
  <c r="M131" i="111"/>
  <c r="I131" i="111"/>
  <c r="E131" i="111"/>
  <c r="AH131" i="111"/>
  <c r="AB131" i="111"/>
  <c r="W131" i="111"/>
  <c r="R131" i="111"/>
  <c r="L131" i="111"/>
  <c r="G131" i="111"/>
  <c r="AI131" i="111"/>
  <c r="AA131" i="111"/>
  <c r="T131" i="111"/>
  <c r="N131" i="111"/>
  <c r="F131" i="111"/>
  <c r="AJ131" i="111"/>
  <c r="Z131" i="111"/>
  <c r="P131" i="111"/>
  <c r="H131" i="111"/>
  <c r="AE131" i="111"/>
  <c r="V131" i="111"/>
  <c r="K131" i="111"/>
  <c r="AD131" i="111"/>
  <c r="J131" i="111"/>
  <c r="X131" i="111"/>
  <c r="D131" i="111"/>
  <c r="AL131" i="111"/>
  <c r="S131" i="111"/>
  <c r="AF131" i="111"/>
  <c r="O131" i="111"/>
  <c r="AK138" i="111"/>
  <c r="AG138" i="111"/>
  <c r="AC138" i="111"/>
  <c r="Y138" i="111"/>
  <c r="U138" i="111"/>
  <c r="Q138" i="111"/>
  <c r="M138" i="111"/>
  <c r="I138" i="111"/>
  <c r="E138" i="111"/>
  <c r="AI138" i="111"/>
  <c r="AD138" i="111"/>
  <c r="X138" i="111"/>
  <c r="S138" i="111"/>
  <c r="N138" i="111"/>
  <c r="H138" i="111"/>
  <c r="AF138" i="111"/>
  <c r="Z138" i="111"/>
  <c r="R138" i="111"/>
  <c r="K138" i="111"/>
  <c r="D138" i="111"/>
  <c r="AH138" i="111"/>
  <c r="W138" i="111"/>
  <c r="O138" i="111"/>
  <c r="F138" i="111"/>
  <c r="AB138" i="111"/>
  <c r="P138" i="111"/>
  <c r="AJ138" i="111"/>
  <c r="V138" i="111"/>
  <c r="J138" i="111"/>
  <c r="T138" i="111"/>
  <c r="AL138" i="111"/>
  <c r="L138" i="111"/>
  <c r="AE138" i="111"/>
  <c r="G138" i="111"/>
  <c r="AA138" i="111"/>
  <c r="AK122" i="111"/>
  <c r="AG122" i="111"/>
  <c r="AC122" i="111"/>
  <c r="Y122" i="111"/>
  <c r="U122" i="111"/>
  <c r="Q122" i="111"/>
  <c r="M122" i="111"/>
  <c r="I122" i="111"/>
  <c r="E122" i="111"/>
  <c r="AJ122" i="111"/>
  <c r="AF122" i="111"/>
  <c r="AB122" i="111"/>
  <c r="X122" i="111"/>
  <c r="T122" i="111"/>
  <c r="P122" i="111"/>
  <c r="L122" i="111"/>
  <c r="H122" i="111"/>
  <c r="D122" i="111"/>
  <c r="AI122" i="111"/>
  <c r="AE122" i="111"/>
  <c r="AA122" i="111"/>
  <c r="W122" i="111"/>
  <c r="S122" i="111"/>
  <c r="O122" i="111"/>
  <c r="K122" i="111"/>
  <c r="G122" i="111"/>
  <c r="AL122" i="111"/>
  <c r="AH122" i="111"/>
  <c r="AD122" i="111"/>
  <c r="Z122" i="111"/>
  <c r="V122" i="111"/>
  <c r="R122" i="111"/>
  <c r="N122" i="111"/>
  <c r="J122" i="111"/>
  <c r="F122" i="111"/>
  <c r="AI106" i="111"/>
  <c r="AE106" i="111"/>
  <c r="AA106" i="111"/>
  <c r="W106" i="111"/>
  <c r="S106" i="111"/>
  <c r="O106" i="111"/>
  <c r="K106" i="111"/>
  <c r="G106" i="111"/>
  <c r="AL106" i="111"/>
  <c r="AH106" i="111"/>
  <c r="AD106" i="111"/>
  <c r="Z106" i="111"/>
  <c r="V106" i="111"/>
  <c r="R106" i="111"/>
  <c r="N106" i="111"/>
  <c r="J106" i="111"/>
  <c r="F106" i="111"/>
  <c r="AK106" i="111"/>
  <c r="AG106" i="111"/>
  <c r="AC106" i="111"/>
  <c r="Y106" i="111"/>
  <c r="U106" i="111"/>
  <c r="Q106" i="111"/>
  <c r="M106" i="111"/>
  <c r="I106" i="111"/>
  <c r="E106" i="111"/>
  <c r="AJ106" i="111"/>
  <c r="AF106" i="111"/>
  <c r="AB106" i="111"/>
  <c r="X106" i="111"/>
  <c r="T106" i="111"/>
  <c r="P106" i="111"/>
  <c r="L106" i="111"/>
  <c r="H106" i="111"/>
  <c r="D106" i="111"/>
  <c r="AI90" i="111"/>
  <c r="AE90" i="111"/>
  <c r="AA90" i="111"/>
  <c r="W90" i="111"/>
  <c r="S90" i="111"/>
  <c r="O90" i="111"/>
  <c r="AL90" i="111"/>
  <c r="AH90" i="111"/>
  <c r="AD90" i="111"/>
  <c r="Z90" i="111"/>
  <c r="V90" i="111"/>
  <c r="R90" i="111"/>
  <c r="N90" i="111"/>
  <c r="J90" i="111"/>
  <c r="F90" i="111"/>
  <c r="AK90" i="111"/>
  <c r="AG90" i="111"/>
  <c r="AC90" i="111"/>
  <c r="Y90" i="111"/>
  <c r="U90" i="111"/>
  <c r="Q90" i="111"/>
  <c r="M90" i="111"/>
  <c r="AJ90" i="111"/>
  <c r="AF90" i="111"/>
  <c r="AB90" i="111"/>
  <c r="X90" i="111"/>
  <c r="T90" i="111"/>
  <c r="P90" i="111"/>
  <c r="L90" i="111"/>
  <c r="H90" i="111"/>
  <c r="D90" i="111"/>
  <c r="K90" i="111"/>
  <c r="I90" i="111"/>
  <c r="G90" i="111"/>
  <c r="E90" i="111"/>
  <c r="AL74" i="111"/>
  <c r="AH74" i="111"/>
  <c r="AD74" i="111"/>
  <c r="Z74" i="111"/>
  <c r="V74" i="111"/>
  <c r="R74" i="111"/>
  <c r="N74" i="111"/>
  <c r="J74" i="111"/>
  <c r="F74" i="111"/>
  <c r="AJ74" i="111"/>
  <c r="AF74" i="111"/>
  <c r="AB74" i="111"/>
  <c r="X74" i="111"/>
  <c r="T74" i="111"/>
  <c r="P74" i="111"/>
  <c r="L74" i="111"/>
  <c r="H74" i="111"/>
  <c r="D74" i="111"/>
  <c r="AI74" i="111"/>
  <c r="AA74" i="111"/>
  <c r="S74" i="111"/>
  <c r="K74" i="111"/>
  <c r="AG74" i="111"/>
  <c r="Y74" i="111"/>
  <c r="Q74" i="111"/>
  <c r="I74" i="111"/>
  <c r="AE74" i="111"/>
  <c r="W74" i="111"/>
  <c r="O74" i="111"/>
  <c r="G74" i="111"/>
  <c r="AK74" i="111"/>
  <c r="AC74" i="111"/>
  <c r="U74" i="111"/>
  <c r="M74" i="111"/>
  <c r="E74" i="111"/>
  <c r="AJ58" i="111"/>
  <c r="AF58" i="111"/>
  <c r="AB58" i="111"/>
  <c r="X58" i="111"/>
  <c r="T58" i="111"/>
  <c r="P58" i="111"/>
  <c r="L58" i="111"/>
  <c r="H58" i="111"/>
  <c r="D58" i="111"/>
  <c r="AL58" i="111"/>
  <c r="AH58" i="111"/>
  <c r="AD58" i="111"/>
  <c r="Z58" i="111"/>
  <c r="V58" i="111"/>
  <c r="R58" i="111"/>
  <c r="N58" i="111"/>
  <c r="J58" i="111"/>
  <c r="F58" i="111"/>
  <c r="AE58" i="111"/>
  <c r="W58" i="111"/>
  <c r="O58" i="111"/>
  <c r="G58" i="111"/>
  <c r="AK58" i="111"/>
  <c r="AC58" i="111"/>
  <c r="U58" i="111"/>
  <c r="M58" i="111"/>
  <c r="E58" i="111"/>
  <c r="AI58" i="111"/>
  <c r="AA58" i="111"/>
  <c r="S58" i="111"/>
  <c r="K58" i="111"/>
  <c r="AG58" i="111"/>
  <c r="Y58" i="111"/>
  <c r="Q58" i="111"/>
  <c r="I58" i="111"/>
  <c r="AJ42" i="111"/>
  <c r="AF42" i="111"/>
  <c r="AB42" i="111"/>
  <c r="X42" i="111"/>
  <c r="T42" i="111"/>
  <c r="P42" i="111"/>
  <c r="L42" i="111"/>
  <c r="H42" i="111"/>
  <c r="D42" i="111"/>
  <c r="AI42" i="111"/>
  <c r="AE42" i="111"/>
  <c r="AA42" i="111"/>
  <c r="W42" i="111"/>
  <c r="S42" i="111"/>
  <c r="O42" i="111"/>
  <c r="K42" i="111"/>
  <c r="G42" i="111"/>
  <c r="AL42" i="111"/>
  <c r="AH42" i="111"/>
  <c r="AD42" i="111"/>
  <c r="Z42" i="111"/>
  <c r="V42" i="111"/>
  <c r="R42" i="111"/>
  <c r="N42" i="111"/>
  <c r="J42" i="111"/>
  <c r="F42" i="111"/>
  <c r="AK42" i="111"/>
  <c r="AG42" i="111"/>
  <c r="AC42" i="111"/>
  <c r="Y42" i="111"/>
  <c r="U42" i="111"/>
  <c r="Q42" i="111"/>
  <c r="M42" i="111"/>
  <c r="I42" i="111"/>
  <c r="E42" i="111"/>
  <c r="AI26" i="111"/>
  <c r="AE26" i="111"/>
  <c r="AA26" i="111"/>
  <c r="W26" i="111"/>
  <c r="S26" i="111"/>
  <c r="O26" i="111"/>
  <c r="K26" i="111"/>
  <c r="G26" i="111"/>
  <c r="AK26" i="111"/>
  <c r="AG26" i="111"/>
  <c r="AC26" i="111"/>
  <c r="Y26" i="111"/>
  <c r="U26" i="111"/>
  <c r="Q26" i="111"/>
  <c r="M26" i="111"/>
  <c r="I26" i="111"/>
  <c r="E26" i="111"/>
  <c r="AL26" i="111"/>
  <c r="AD26" i="111"/>
  <c r="V26" i="111"/>
  <c r="N26" i="111"/>
  <c r="F26" i="111"/>
  <c r="AJ26" i="111"/>
  <c r="AB26" i="111"/>
  <c r="T26" i="111"/>
  <c r="L26" i="111"/>
  <c r="D26" i="111"/>
  <c r="AH26" i="111"/>
  <c r="Z26" i="111"/>
  <c r="R26" i="111"/>
  <c r="J26" i="111"/>
  <c r="AF26" i="111"/>
  <c r="X26" i="111"/>
  <c r="P26" i="111"/>
  <c r="H26" i="111"/>
  <c r="AI10" i="111"/>
  <c r="AE10" i="111"/>
  <c r="AA10" i="111"/>
  <c r="W10" i="111"/>
  <c r="S10" i="111"/>
  <c r="O10" i="111"/>
  <c r="K10" i="111"/>
  <c r="G10" i="111"/>
  <c r="AL10" i="111"/>
  <c r="AH10" i="111"/>
  <c r="AD10" i="111"/>
  <c r="Z10" i="111"/>
  <c r="V10" i="111"/>
  <c r="R10" i="111"/>
  <c r="N10" i="111"/>
  <c r="J10" i="111"/>
  <c r="F10" i="111"/>
  <c r="AK10" i="111"/>
  <c r="AG10" i="111"/>
  <c r="AC10" i="111"/>
  <c r="Y10" i="111"/>
  <c r="U10" i="111"/>
  <c r="Q10" i="111"/>
  <c r="M10" i="111"/>
  <c r="I10" i="111"/>
  <c r="E10" i="111"/>
  <c r="AJ10" i="111"/>
  <c r="AF10" i="111"/>
  <c r="AB10" i="111"/>
  <c r="X10" i="111"/>
  <c r="T10" i="111"/>
  <c r="P10" i="111"/>
  <c r="L10" i="111"/>
  <c r="H10" i="111"/>
  <c r="D10" i="111"/>
  <c r="AI133" i="111"/>
  <c r="AE133" i="111"/>
  <c r="AA133" i="111"/>
  <c r="W133" i="111"/>
  <c r="S133" i="111"/>
  <c r="O133" i="111"/>
  <c r="K133" i="111"/>
  <c r="G133" i="111"/>
  <c r="AL133" i="111"/>
  <c r="AG133" i="111"/>
  <c r="AB133" i="111"/>
  <c r="V133" i="111"/>
  <c r="Q133" i="111"/>
  <c r="L133" i="111"/>
  <c r="F133" i="111"/>
  <c r="AJ133" i="111"/>
  <c r="AC133" i="111"/>
  <c r="U133" i="111"/>
  <c r="N133" i="111"/>
  <c r="H133" i="111"/>
  <c r="AF133" i="111"/>
  <c r="X133" i="111"/>
  <c r="M133" i="111"/>
  <c r="D133" i="111"/>
  <c r="AK133" i="111"/>
  <c r="Z133" i="111"/>
  <c r="R133" i="111"/>
  <c r="I133" i="111"/>
  <c r="AH133" i="111"/>
  <c r="P133" i="111"/>
  <c r="AD133" i="111"/>
  <c r="J133" i="111"/>
  <c r="Y133" i="111"/>
  <c r="E133" i="111"/>
  <c r="T133" i="111"/>
  <c r="AJ117" i="111"/>
  <c r="AF117" i="111"/>
  <c r="AB117" i="111"/>
  <c r="X117" i="111"/>
  <c r="T117" i="111"/>
  <c r="P117" i="111"/>
  <c r="L117" i="111"/>
  <c r="H117" i="111"/>
  <c r="D117" i="111"/>
  <c r="AI117" i="111"/>
  <c r="AE117" i="111"/>
  <c r="AA117" i="111"/>
  <c r="W117" i="111"/>
  <c r="S117" i="111"/>
  <c r="O117" i="111"/>
  <c r="K117" i="111"/>
  <c r="G117" i="111"/>
  <c r="AL117" i="111"/>
  <c r="AH117" i="111"/>
  <c r="AD117" i="111"/>
  <c r="Z117" i="111"/>
  <c r="V117" i="111"/>
  <c r="R117" i="111"/>
  <c r="N117" i="111"/>
  <c r="J117" i="111"/>
  <c r="F117" i="111"/>
  <c r="AK117" i="111"/>
  <c r="AG117" i="111"/>
  <c r="AC117" i="111"/>
  <c r="Y117" i="111"/>
  <c r="U117" i="111"/>
  <c r="Q117" i="111"/>
  <c r="M117" i="111"/>
  <c r="I117" i="111"/>
  <c r="E117" i="111"/>
  <c r="AL101" i="111"/>
  <c r="AH101" i="111"/>
  <c r="AD101" i="111"/>
  <c r="Z101" i="111"/>
  <c r="V101" i="111"/>
  <c r="R101" i="111"/>
  <c r="N101" i="111"/>
  <c r="J101" i="111"/>
  <c r="F101" i="111"/>
  <c r="AK101" i="111"/>
  <c r="AG101" i="111"/>
  <c r="AC101" i="111"/>
  <c r="Y101" i="111"/>
  <c r="U101" i="111"/>
  <c r="Q101" i="111"/>
  <c r="M101" i="111"/>
  <c r="I101" i="111"/>
  <c r="E101" i="111"/>
  <c r="AJ101" i="111"/>
  <c r="AF101" i="111"/>
  <c r="AB101" i="111"/>
  <c r="X101" i="111"/>
  <c r="T101" i="111"/>
  <c r="P101" i="111"/>
  <c r="L101" i="111"/>
  <c r="H101" i="111"/>
  <c r="D101" i="111"/>
  <c r="AI101" i="111"/>
  <c r="AE101" i="111"/>
  <c r="AA101" i="111"/>
  <c r="W101" i="111"/>
  <c r="S101" i="111"/>
  <c r="O101" i="111"/>
  <c r="K101" i="111"/>
  <c r="G101" i="111"/>
  <c r="AK85" i="111"/>
  <c r="AG85" i="111"/>
  <c r="AC85" i="111"/>
  <c r="Y85" i="111"/>
  <c r="U85" i="111"/>
  <c r="Q85" i="111"/>
  <c r="M85" i="111"/>
  <c r="I85" i="111"/>
  <c r="E85" i="111"/>
  <c r="AI85" i="111"/>
  <c r="AE85" i="111"/>
  <c r="AA85" i="111"/>
  <c r="W85" i="111"/>
  <c r="S85" i="111"/>
  <c r="O85" i="111"/>
  <c r="K85" i="111"/>
  <c r="G85" i="111"/>
  <c r="AH85" i="111"/>
  <c r="Z85" i="111"/>
  <c r="R85" i="111"/>
  <c r="J85" i="111"/>
  <c r="AF85" i="111"/>
  <c r="X85" i="111"/>
  <c r="P85" i="111"/>
  <c r="H85" i="111"/>
  <c r="AL85" i="111"/>
  <c r="AD85" i="111"/>
  <c r="V85" i="111"/>
  <c r="N85" i="111"/>
  <c r="F85" i="111"/>
  <c r="AJ85" i="111"/>
  <c r="AB85" i="111"/>
  <c r="T85" i="111"/>
  <c r="L85" i="111"/>
  <c r="D85" i="111"/>
  <c r="AJ69" i="111"/>
  <c r="AF69" i="111"/>
  <c r="AB69" i="111"/>
  <c r="X69" i="111"/>
  <c r="T69" i="111"/>
  <c r="P69" i="111"/>
  <c r="L69" i="111"/>
  <c r="H69" i="111"/>
  <c r="D69" i="111"/>
  <c r="AI69" i="111"/>
  <c r="AE69" i="111"/>
  <c r="AA69" i="111"/>
  <c r="W69" i="111"/>
  <c r="S69" i="111"/>
  <c r="O69" i="111"/>
  <c r="K69" i="111"/>
  <c r="G69" i="111"/>
  <c r="AL69" i="111"/>
  <c r="AH69" i="111"/>
  <c r="AD69" i="111"/>
  <c r="Z69" i="111"/>
  <c r="V69" i="111"/>
  <c r="R69" i="111"/>
  <c r="N69" i="111"/>
  <c r="J69" i="111"/>
  <c r="F69" i="111"/>
  <c r="AK69" i="111"/>
  <c r="AG69" i="111"/>
  <c r="AC69" i="111"/>
  <c r="Y69" i="111"/>
  <c r="U69" i="111"/>
  <c r="Q69" i="111"/>
  <c r="M69" i="111"/>
  <c r="I69" i="111"/>
  <c r="E69" i="111"/>
  <c r="AI53" i="111"/>
  <c r="AE53" i="111"/>
  <c r="AA53" i="111"/>
  <c r="W53" i="111"/>
  <c r="S53" i="111"/>
  <c r="O53" i="111"/>
  <c r="K53" i="111"/>
  <c r="G53" i="111"/>
  <c r="AK53" i="111"/>
  <c r="AG53" i="111"/>
  <c r="AC53" i="111"/>
  <c r="Y53" i="111"/>
  <c r="U53" i="111"/>
  <c r="Q53" i="111"/>
  <c r="M53" i="111"/>
  <c r="I53" i="111"/>
  <c r="E53" i="111"/>
  <c r="AL53" i="111"/>
  <c r="AD53" i="111"/>
  <c r="V53" i="111"/>
  <c r="N53" i="111"/>
  <c r="F53" i="111"/>
  <c r="AJ53" i="111"/>
  <c r="AB53" i="111"/>
  <c r="T53" i="111"/>
  <c r="L53" i="111"/>
  <c r="D53" i="111"/>
  <c r="AH53" i="111"/>
  <c r="Z53" i="111"/>
  <c r="R53" i="111"/>
  <c r="J53" i="111"/>
  <c r="AF53" i="111"/>
  <c r="X53" i="111"/>
  <c r="P53" i="111"/>
  <c r="H53" i="111"/>
  <c r="AL37" i="111"/>
  <c r="AH37" i="111"/>
  <c r="AD37" i="111"/>
  <c r="Z37" i="111"/>
  <c r="V37" i="111"/>
  <c r="R37" i="111"/>
  <c r="N37" i="111"/>
  <c r="J37" i="111"/>
  <c r="F37" i="111"/>
  <c r="AJ37" i="111"/>
  <c r="AF37" i="111"/>
  <c r="AB37" i="111"/>
  <c r="X37" i="111"/>
  <c r="T37" i="111"/>
  <c r="P37" i="111"/>
  <c r="L37" i="111"/>
  <c r="H37" i="111"/>
  <c r="D37" i="111"/>
  <c r="AK37" i="111"/>
  <c r="AC37" i="111"/>
  <c r="U37" i="111"/>
  <c r="M37" i="111"/>
  <c r="E37" i="111"/>
  <c r="AI37" i="111"/>
  <c r="AA37" i="111"/>
  <c r="S37" i="111"/>
  <c r="K37" i="111"/>
  <c r="AG37" i="111"/>
  <c r="Y37" i="111"/>
  <c r="Q37" i="111"/>
  <c r="I37" i="111"/>
  <c r="AE37" i="111"/>
  <c r="W37" i="111"/>
  <c r="O37" i="111"/>
  <c r="G37" i="111"/>
  <c r="AL21" i="111"/>
  <c r="AH21" i="111"/>
  <c r="AD21" i="111"/>
  <c r="Z21" i="111"/>
  <c r="V21" i="111"/>
  <c r="R21" i="111"/>
  <c r="N21" i="111"/>
  <c r="J21" i="111"/>
  <c r="F21" i="111"/>
  <c r="AJ21" i="111"/>
  <c r="AF21" i="111"/>
  <c r="AB21" i="111"/>
  <c r="X21" i="111"/>
  <c r="T21" i="111"/>
  <c r="P21" i="111"/>
  <c r="L21" i="111"/>
  <c r="H21" i="111"/>
  <c r="D21" i="111"/>
  <c r="AK21" i="111"/>
  <c r="AC21" i="111"/>
  <c r="U21" i="111"/>
  <c r="M21" i="111"/>
  <c r="E21" i="111"/>
  <c r="AI21" i="111"/>
  <c r="AA21" i="111"/>
  <c r="S21" i="111"/>
  <c r="K21" i="111"/>
  <c r="AG21" i="111"/>
  <c r="Y21" i="111"/>
  <c r="Q21" i="111"/>
  <c r="I21" i="111"/>
  <c r="AE21" i="111"/>
  <c r="W21" i="111"/>
  <c r="O21" i="111"/>
  <c r="G21" i="111"/>
  <c r="AL5" i="111"/>
  <c r="AH5" i="111"/>
  <c r="AD5" i="111"/>
  <c r="Z5" i="111"/>
  <c r="V5" i="111"/>
  <c r="R5" i="111"/>
  <c r="N5" i="111"/>
  <c r="J5" i="111"/>
  <c r="F5" i="111"/>
  <c r="AK5" i="111"/>
  <c r="AG5" i="111"/>
  <c r="AC5" i="111"/>
  <c r="Y5" i="111"/>
  <c r="U5" i="111"/>
  <c r="Q5" i="111"/>
  <c r="M5" i="111"/>
  <c r="I5" i="111"/>
  <c r="E5" i="111"/>
  <c r="AJ5" i="111"/>
  <c r="AF5" i="111"/>
  <c r="AB5" i="111"/>
  <c r="X5" i="111"/>
  <c r="T5" i="111"/>
  <c r="P5" i="111"/>
  <c r="L5" i="111"/>
  <c r="H5" i="111"/>
  <c r="AI5" i="111"/>
  <c r="AE5" i="111"/>
  <c r="AA5" i="111"/>
  <c r="W5" i="111"/>
  <c r="S5" i="111"/>
  <c r="O5" i="111"/>
  <c r="K5" i="111"/>
  <c r="G5" i="111"/>
  <c r="AL132" i="111"/>
  <c r="AH132" i="111"/>
  <c r="AD132" i="111"/>
  <c r="Z132" i="111"/>
  <c r="V132" i="111"/>
  <c r="R132" i="111"/>
  <c r="N132" i="111"/>
  <c r="J132" i="111"/>
  <c r="F132" i="111"/>
  <c r="AJ132" i="111"/>
  <c r="AE132" i="111"/>
  <c r="Y132" i="111"/>
  <c r="T132" i="111"/>
  <c r="O132" i="111"/>
  <c r="I132" i="111"/>
  <c r="D132" i="111"/>
  <c r="AI132" i="111"/>
  <c r="AB132" i="111"/>
  <c r="U132" i="111"/>
  <c r="M132" i="111"/>
  <c r="G132" i="111"/>
  <c r="AC132" i="111"/>
  <c r="S132" i="111"/>
  <c r="K132" i="111"/>
  <c r="AG132" i="111"/>
  <c r="X132" i="111"/>
  <c r="P132" i="111"/>
  <c r="E132" i="111"/>
  <c r="AF132" i="111"/>
  <c r="L132" i="111"/>
  <c r="AA132" i="111"/>
  <c r="H132" i="111"/>
  <c r="W132" i="111"/>
  <c r="AK132" i="111"/>
  <c r="Q132" i="111"/>
  <c r="AI116" i="111"/>
  <c r="AE116" i="111"/>
  <c r="AA116" i="111"/>
  <c r="W116" i="111"/>
  <c r="S116" i="111"/>
  <c r="O116" i="111"/>
  <c r="K116" i="111"/>
  <c r="G116" i="111"/>
  <c r="AL116" i="111"/>
  <c r="AH116" i="111"/>
  <c r="AD116" i="111"/>
  <c r="Z116" i="111"/>
  <c r="V116" i="111"/>
  <c r="R116" i="111"/>
  <c r="N116" i="111"/>
  <c r="J116" i="111"/>
  <c r="F116" i="111"/>
  <c r="AK116" i="111"/>
  <c r="AG116" i="111"/>
  <c r="AC116" i="111"/>
  <c r="Y116" i="111"/>
  <c r="U116" i="111"/>
  <c r="Q116" i="111"/>
  <c r="M116" i="111"/>
  <c r="I116" i="111"/>
  <c r="E116" i="111"/>
  <c r="AJ116" i="111"/>
  <c r="AF116" i="111"/>
  <c r="AB116" i="111"/>
  <c r="X116" i="111"/>
  <c r="T116" i="111"/>
  <c r="P116" i="111"/>
  <c r="L116" i="111"/>
  <c r="H116" i="111"/>
  <c r="D116" i="111"/>
  <c r="AK100" i="111"/>
  <c r="AG100" i="111"/>
  <c r="AC100" i="111"/>
  <c r="Y100" i="111"/>
  <c r="U100" i="111"/>
  <c r="Q100" i="111"/>
  <c r="M100" i="111"/>
  <c r="I100" i="111"/>
  <c r="E100" i="111"/>
  <c r="AJ100" i="111"/>
  <c r="AF100" i="111"/>
  <c r="AB100" i="111"/>
  <c r="X100" i="111"/>
  <c r="T100" i="111"/>
  <c r="P100" i="111"/>
  <c r="L100" i="111"/>
  <c r="H100" i="111"/>
  <c r="D100" i="111"/>
  <c r="AI100" i="111"/>
  <c r="AE100" i="111"/>
  <c r="AA100" i="111"/>
  <c r="W100" i="111"/>
  <c r="S100" i="111"/>
  <c r="O100" i="111"/>
  <c r="K100" i="111"/>
  <c r="G100" i="111"/>
  <c r="AL100" i="111"/>
  <c r="AH100" i="111"/>
  <c r="AD100" i="111"/>
  <c r="Z100" i="111"/>
  <c r="V100" i="111"/>
  <c r="R100" i="111"/>
  <c r="N100" i="111"/>
  <c r="J100" i="111"/>
  <c r="F100" i="111"/>
  <c r="AJ84" i="111"/>
  <c r="AF84" i="111"/>
  <c r="AB84" i="111"/>
  <c r="X84" i="111"/>
  <c r="T84" i="111"/>
  <c r="P84" i="111"/>
  <c r="L84" i="111"/>
  <c r="H84" i="111"/>
  <c r="D84" i="111"/>
  <c r="AL84" i="111"/>
  <c r="AH84" i="111"/>
  <c r="AD84" i="111"/>
  <c r="Z84" i="111"/>
  <c r="V84" i="111"/>
  <c r="R84" i="111"/>
  <c r="N84" i="111"/>
  <c r="J84" i="111"/>
  <c r="F84" i="111"/>
  <c r="AK84" i="111"/>
  <c r="AC84" i="111"/>
  <c r="U84" i="111"/>
  <c r="M84" i="111"/>
  <c r="E84" i="111"/>
  <c r="AI84" i="111"/>
  <c r="AA84" i="111"/>
  <c r="S84" i="111"/>
  <c r="K84" i="111"/>
  <c r="AG84" i="111"/>
  <c r="Y84" i="111"/>
  <c r="Q84" i="111"/>
  <c r="I84" i="111"/>
  <c r="AE84" i="111"/>
  <c r="W84" i="111"/>
  <c r="O84" i="111"/>
  <c r="G84" i="111"/>
  <c r="AI68" i="111"/>
  <c r="AE68" i="111"/>
  <c r="AA68" i="111"/>
  <c r="W68" i="111"/>
  <c r="S68" i="111"/>
  <c r="O68" i="111"/>
  <c r="K68" i="111"/>
  <c r="G68" i="111"/>
  <c r="AL68" i="111"/>
  <c r="AH68" i="111"/>
  <c r="AD68" i="111"/>
  <c r="Z68" i="111"/>
  <c r="V68" i="111"/>
  <c r="R68" i="111"/>
  <c r="N68" i="111"/>
  <c r="J68" i="111"/>
  <c r="F68" i="111"/>
  <c r="AK68" i="111"/>
  <c r="AG68" i="111"/>
  <c r="AC68" i="111"/>
  <c r="Y68" i="111"/>
  <c r="U68" i="111"/>
  <c r="Q68" i="111"/>
  <c r="M68" i="111"/>
  <c r="I68" i="111"/>
  <c r="E68" i="111"/>
  <c r="AJ68" i="111"/>
  <c r="AF68" i="111"/>
  <c r="AB68" i="111"/>
  <c r="X68" i="111"/>
  <c r="T68" i="111"/>
  <c r="P68" i="111"/>
  <c r="L68" i="111"/>
  <c r="H68" i="111"/>
  <c r="D68" i="111"/>
  <c r="AL52" i="111"/>
  <c r="AH52" i="111"/>
  <c r="AD52" i="111"/>
  <c r="Z52" i="111"/>
  <c r="V52" i="111"/>
  <c r="R52" i="111"/>
  <c r="N52" i="111"/>
  <c r="J52" i="111"/>
  <c r="F52" i="111"/>
  <c r="AJ52" i="111"/>
  <c r="AF52" i="111"/>
  <c r="AB52" i="111"/>
  <c r="X52" i="111"/>
  <c r="T52" i="111"/>
  <c r="P52" i="111"/>
  <c r="L52" i="111"/>
  <c r="H52" i="111"/>
  <c r="D52" i="111"/>
  <c r="AG52" i="111"/>
  <c r="Y52" i="111"/>
  <c r="Q52" i="111"/>
  <c r="I52" i="111"/>
  <c r="AE52" i="111"/>
  <c r="W52" i="111"/>
  <c r="O52" i="111"/>
  <c r="G52" i="111"/>
  <c r="AK52" i="111"/>
  <c r="AC52" i="111"/>
  <c r="U52" i="111"/>
  <c r="M52" i="111"/>
  <c r="E52" i="111"/>
  <c r="AI52" i="111"/>
  <c r="AA52" i="111"/>
  <c r="S52" i="111"/>
  <c r="K52" i="111"/>
  <c r="AK36" i="111"/>
  <c r="AG36" i="111"/>
  <c r="AC36" i="111"/>
  <c r="Y36" i="111"/>
  <c r="U36" i="111"/>
  <c r="Q36" i="111"/>
  <c r="M36" i="111"/>
  <c r="I36" i="111"/>
  <c r="E36" i="111"/>
  <c r="AI36" i="111"/>
  <c r="AE36" i="111"/>
  <c r="AA36" i="111"/>
  <c r="W36" i="111"/>
  <c r="S36" i="111"/>
  <c r="O36" i="111"/>
  <c r="K36" i="111"/>
  <c r="G36" i="111"/>
  <c r="AF36" i="111"/>
  <c r="X36" i="111"/>
  <c r="P36" i="111"/>
  <c r="H36" i="111"/>
  <c r="AL36" i="111"/>
  <c r="AD36" i="111"/>
  <c r="V36" i="111"/>
  <c r="N36" i="111"/>
  <c r="F36" i="111"/>
  <c r="AJ36" i="111"/>
  <c r="AB36" i="111"/>
  <c r="T36" i="111"/>
  <c r="L36" i="111"/>
  <c r="D36" i="111"/>
  <c r="AH36" i="111"/>
  <c r="Z36" i="111"/>
  <c r="R36" i="111"/>
  <c r="J36" i="111"/>
  <c r="AK20" i="111"/>
  <c r="AG20" i="111"/>
  <c r="AC20" i="111"/>
  <c r="Y20" i="111"/>
  <c r="U20" i="111"/>
  <c r="Q20" i="111"/>
  <c r="M20" i="111"/>
  <c r="I20" i="111"/>
  <c r="E20" i="111"/>
  <c r="AI20" i="111"/>
  <c r="AE20" i="111"/>
  <c r="AA20" i="111"/>
  <c r="W20" i="111"/>
  <c r="S20" i="111"/>
  <c r="O20" i="111"/>
  <c r="K20" i="111"/>
  <c r="G20" i="111"/>
  <c r="AF20" i="111"/>
  <c r="X20" i="111"/>
  <c r="P20" i="111"/>
  <c r="H20" i="111"/>
  <c r="AL20" i="111"/>
  <c r="AD20" i="111"/>
  <c r="V20" i="111"/>
  <c r="N20" i="111"/>
  <c r="F20" i="111"/>
  <c r="AJ20" i="111"/>
  <c r="AB20" i="111"/>
  <c r="T20" i="111"/>
  <c r="L20" i="111"/>
  <c r="D20" i="111"/>
  <c r="AH20" i="111"/>
  <c r="Z20" i="111"/>
  <c r="R20" i="111"/>
  <c r="J20" i="111"/>
  <c r="A63" i="111"/>
  <c r="A139" i="111"/>
  <c r="AJ95" i="111"/>
  <c r="AF95" i="111"/>
  <c r="AB95" i="111"/>
  <c r="X95" i="111"/>
  <c r="T95" i="111"/>
  <c r="P95" i="111"/>
  <c r="L95" i="111"/>
  <c r="H95" i="111"/>
  <c r="D95" i="111"/>
  <c r="AI95" i="111"/>
  <c r="AE95" i="111"/>
  <c r="AA95" i="111"/>
  <c r="W95" i="111"/>
  <c r="S95" i="111"/>
  <c r="O95" i="111"/>
  <c r="K95" i="111"/>
  <c r="G95" i="111"/>
  <c r="AL95" i="111"/>
  <c r="AH95" i="111"/>
  <c r="AD95" i="111"/>
  <c r="Z95" i="111"/>
  <c r="V95" i="111"/>
  <c r="R95" i="111"/>
  <c r="N95" i="111"/>
  <c r="J95" i="111"/>
  <c r="F95" i="111"/>
  <c r="AK95" i="111"/>
  <c r="AG95" i="111"/>
  <c r="AC95" i="111"/>
  <c r="Y95" i="111"/>
  <c r="U95" i="111"/>
  <c r="Q95" i="111"/>
  <c r="M95" i="111"/>
  <c r="I95" i="111"/>
  <c r="E95" i="111"/>
  <c r="AJ31" i="111"/>
  <c r="AF31" i="111"/>
  <c r="AB31" i="111"/>
  <c r="X31" i="111"/>
  <c r="T31" i="111"/>
  <c r="P31" i="111"/>
  <c r="L31" i="111"/>
  <c r="H31" i="111"/>
  <c r="D31" i="111"/>
  <c r="AL31" i="111"/>
  <c r="AH31" i="111"/>
  <c r="AD31" i="111"/>
  <c r="Z31" i="111"/>
  <c r="V31" i="111"/>
  <c r="R31" i="111"/>
  <c r="N31" i="111"/>
  <c r="J31" i="111"/>
  <c r="F31" i="111"/>
  <c r="AE31" i="111"/>
  <c r="W31" i="111"/>
  <c r="O31" i="111"/>
  <c r="G31" i="111"/>
  <c r="AK31" i="111"/>
  <c r="AC31" i="111"/>
  <c r="U31" i="111"/>
  <c r="M31" i="111"/>
  <c r="E31" i="111"/>
  <c r="AI31" i="111"/>
  <c r="AA31" i="111"/>
  <c r="S31" i="111"/>
  <c r="K31" i="111"/>
  <c r="AG31" i="111"/>
  <c r="Y31" i="111"/>
  <c r="Q31" i="111"/>
  <c r="I31" i="111"/>
  <c r="AJ107" i="111"/>
  <c r="AF107" i="111"/>
  <c r="AB107" i="111"/>
  <c r="X107" i="111"/>
  <c r="T107" i="111"/>
  <c r="P107" i="111"/>
  <c r="L107" i="111"/>
  <c r="H107" i="111"/>
  <c r="D107" i="111"/>
  <c r="AI107" i="111"/>
  <c r="AE107" i="111"/>
  <c r="AA107" i="111"/>
  <c r="W107" i="111"/>
  <c r="S107" i="111"/>
  <c r="O107" i="111"/>
  <c r="K107" i="111"/>
  <c r="G107" i="111"/>
  <c r="AL107" i="111"/>
  <c r="AH107" i="111"/>
  <c r="AD107" i="111"/>
  <c r="Z107" i="111"/>
  <c r="V107" i="111"/>
  <c r="R107" i="111"/>
  <c r="N107" i="111"/>
  <c r="J107" i="111"/>
  <c r="F107" i="111"/>
  <c r="AK107" i="111"/>
  <c r="AG107" i="111"/>
  <c r="AC107" i="111"/>
  <c r="Y107" i="111"/>
  <c r="U107" i="111"/>
  <c r="Q107" i="111"/>
  <c r="M107" i="111"/>
  <c r="I107" i="111"/>
  <c r="E107" i="111"/>
  <c r="A43" i="111"/>
  <c r="AK43" i="111"/>
  <c r="AG43" i="111"/>
  <c r="AC43" i="111"/>
  <c r="Y43" i="111"/>
  <c r="U43" i="111"/>
  <c r="Q43" i="111"/>
  <c r="M43" i="111"/>
  <c r="I43" i="111"/>
  <c r="AI43" i="111"/>
  <c r="AE43" i="111"/>
  <c r="AA43" i="111"/>
  <c r="W43" i="111"/>
  <c r="S43" i="111"/>
  <c r="O43" i="111"/>
  <c r="K43" i="111"/>
  <c r="G43" i="111"/>
  <c r="AJ43" i="111"/>
  <c r="AB43" i="111"/>
  <c r="T43" i="111"/>
  <c r="L43" i="111"/>
  <c r="E43" i="111"/>
  <c r="AH43" i="111"/>
  <c r="Z43" i="111"/>
  <c r="R43" i="111"/>
  <c r="J43" i="111"/>
  <c r="D43" i="111"/>
  <c r="AF43" i="111"/>
  <c r="X43" i="111"/>
  <c r="P43" i="111"/>
  <c r="H43" i="111"/>
  <c r="AL43" i="111"/>
  <c r="AD43" i="111"/>
  <c r="V43" i="111"/>
  <c r="N43" i="111"/>
  <c r="F43" i="111"/>
  <c r="AJ35" i="111"/>
  <c r="AF35" i="111"/>
  <c r="AB35" i="111"/>
  <c r="X35" i="111"/>
  <c r="T35" i="111"/>
  <c r="P35" i="111"/>
  <c r="L35" i="111"/>
  <c r="H35" i="111"/>
  <c r="D35" i="111"/>
  <c r="AL35" i="111"/>
  <c r="AH35" i="111"/>
  <c r="AD35" i="111"/>
  <c r="Z35" i="111"/>
  <c r="V35" i="111"/>
  <c r="R35" i="111"/>
  <c r="N35" i="111"/>
  <c r="J35" i="111"/>
  <c r="F35" i="111"/>
  <c r="AI35" i="111"/>
  <c r="AA35" i="111"/>
  <c r="S35" i="111"/>
  <c r="K35" i="111"/>
  <c r="AG35" i="111"/>
  <c r="Y35" i="111"/>
  <c r="Q35" i="111"/>
  <c r="I35" i="111"/>
  <c r="AE35" i="111"/>
  <c r="W35" i="111"/>
  <c r="O35" i="111"/>
  <c r="G35" i="111"/>
  <c r="AK35" i="111"/>
  <c r="AC35" i="111"/>
  <c r="U35" i="111"/>
  <c r="M35" i="111"/>
  <c r="E35" i="111"/>
  <c r="A87" i="111"/>
  <c r="AI87" i="111"/>
  <c r="AE87" i="111"/>
  <c r="AA87" i="111"/>
  <c r="W87" i="111"/>
  <c r="S87" i="111"/>
  <c r="O87" i="111"/>
  <c r="K87" i="111"/>
  <c r="G87" i="111"/>
  <c r="AK87" i="111"/>
  <c r="AG87" i="111"/>
  <c r="AC87" i="111"/>
  <c r="Y87" i="111"/>
  <c r="U87" i="111"/>
  <c r="Q87" i="111"/>
  <c r="M87" i="111"/>
  <c r="I87" i="111"/>
  <c r="E87" i="111"/>
  <c r="AJ87" i="111"/>
  <c r="AB87" i="111"/>
  <c r="T87" i="111"/>
  <c r="L87" i="111"/>
  <c r="D87" i="111"/>
  <c r="AH87" i="111"/>
  <c r="Z87" i="111"/>
  <c r="R87" i="111"/>
  <c r="J87" i="111"/>
  <c r="AF87" i="111"/>
  <c r="X87" i="111"/>
  <c r="P87" i="111"/>
  <c r="H87" i="111"/>
  <c r="AL87" i="111"/>
  <c r="AD87" i="111"/>
  <c r="V87" i="111"/>
  <c r="N87" i="111"/>
  <c r="F87" i="111"/>
  <c r="AJ23" i="111"/>
  <c r="AF23" i="111"/>
  <c r="AB23" i="111"/>
  <c r="X23" i="111"/>
  <c r="T23" i="111"/>
  <c r="P23" i="111"/>
  <c r="L23" i="111"/>
  <c r="H23" i="111"/>
  <c r="D23" i="111"/>
  <c r="AL23" i="111"/>
  <c r="AH23" i="111"/>
  <c r="AD23" i="111"/>
  <c r="Z23" i="111"/>
  <c r="V23" i="111"/>
  <c r="R23" i="111"/>
  <c r="N23" i="111"/>
  <c r="J23" i="111"/>
  <c r="F23" i="111"/>
  <c r="AE23" i="111"/>
  <c r="W23" i="111"/>
  <c r="O23" i="111"/>
  <c r="G23" i="111"/>
  <c r="AK23" i="111"/>
  <c r="AC23" i="111"/>
  <c r="U23" i="111"/>
  <c r="M23" i="111"/>
  <c r="E23" i="111"/>
  <c r="AI23" i="111"/>
  <c r="AA23" i="111"/>
  <c r="S23" i="111"/>
  <c r="K23" i="111"/>
  <c r="AG23" i="111"/>
  <c r="Y23" i="111"/>
  <c r="Q23" i="111"/>
  <c r="I23" i="111"/>
  <c r="AI83" i="111"/>
  <c r="AE83" i="111"/>
  <c r="AA83" i="111"/>
  <c r="W83" i="111"/>
  <c r="S83" i="111"/>
  <c r="O83" i="111"/>
  <c r="K83" i="111"/>
  <c r="G83" i="111"/>
  <c r="AK83" i="111"/>
  <c r="AG83" i="111"/>
  <c r="AC83" i="111"/>
  <c r="Y83" i="111"/>
  <c r="U83" i="111"/>
  <c r="Q83" i="111"/>
  <c r="M83" i="111"/>
  <c r="I83" i="111"/>
  <c r="E83" i="111"/>
  <c r="AF83" i="111"/>
  <c r="X83" i="111"/>
  <c r="P83" i="111"/>
  <c r="H83" i="111"/>
  <c r="AL83" i="111"/>
  <c r="AD83" i="111"/>
  <c r="V83" i="111"/>
  <c r="N83" i="111"/>
  <c r="F83" i="111"/>
  <c r="AJ83" i="111"/>
  <c r="AB83" i="111"/>
  <c r="T83" i="111"/>
  <c r="L83" i="111"/>
  <c r="D83" i="111"/>
  <c r="AH83" i="111"/>
  <c r="Z83" i="111"/>
  <c r="R83" i="111"/>
  <c r="J83" i="111"/>
  <c r="AJ134" i="111"/>
  <c r="AF134" i="111"/>
  <c r="AB134" i="111"/>
  <c r="X134" i="111"/>
  <c r="T134" i="111"/>
  <c r="P134" i="111"/>
  <c r="L134" i="111"/>
  <c r="H134" i="111"/>
  <c r="D134" i="111"/>
  <c r="AI134" i="111"/>
  <c r="AD134" i="111"/>
  <c r="Y134" i="111"/>
  <c r="S134" i="111"/>
  <c r="N134" i="111"/>
  <c r="I134" i="111"/>
  <c r="AK134" i="111"/>
  <c r="AC134" i="111"/>
  <c r="V134" i="111"/>
  <c r="O134" i="111"/>
  <c r="G134" i="111"/>
  <c r="AH134" i="111"/>
  <c r="Z134" i="111"/>
  <c r="Q134" i="111"/>
  <c r="F134" i="111"/>
  <c r="AE134" i="111"/>
  <c r="U134" i="111"/>
  <c r="K134" i="111"/>
  <c r="AL134" i="111"/>
  <c r="R134" i="111"/>
  <c r="AG134" i="111"/>
  <c r="M134" i="111"/>
  <c r="AA134" i="111"/>
  <c r="J134" i="111"/>
  <c r="W134" i="111"/>
  <c r="E134" i="111"/>
  <c r="AK118" i="111"/>
  <c r="AG118" i="111"/>
  <c r="AC118" i="111"/>
  <c r="Y118" i="111"/>
  <c r="U118" i="111"/>
  <c r="Q118" i="111"/>
  <c r="M118" i="111"/>
  <c r="I118" i="111"/>
  <c r="E118" i="111"/>
  <c r="AJ118" i="111"/>
  <c r="AF118" i="111"/>
  <c r="AB118" i="111"/>
  <c r="X118" i="111"/>
  <c r="T118" i="111"/>
  <c r="P118" i="111"/>
  <c r="L118" i="111"/>
  <c r="H118" i="111"/>
  <c r="D118" i="111"/>
  <c r="AI118" i="111"/>
  <c r="AE118" i="111"/>
  <c r="AA118" i="111"/>
  <c r="W118" i="111"/>
  <c r="S118" i="111"/>
  <c r="O118" i="111"/>
  <c r="K118" i="111"/>
  <c r="G118" i="111"/>
  <c r="AL118" i="111"/>
  <c r="AH118" i="111"/>
  <c r="AD118" i="111"/>
  <c r="Z118" i="111"/>
  <c r="V118" i="111"/>
  <c r="R118" i="111"/>
  <c r="N118" i="111"/>
  <c r="J118" i="111"/>
  <c r="F118" i="111"/>
  <c r="AI102" i="111"/>
  <c r="AE102" i="111"/>
  <c r="AA102" i="111"/>
  <c r="W102" i="111"/>
  <c r="S102" i="111"/>
  <c r="O102" i="111"/>
  <c r="K102" i="111"/>
  <c r="G102" i="111"/>
  <c r="AL102" i="111"/>
  <c r="AH102" i="111"/>
  <c r="AD102" i="111"/>
  <c r="Z102" i="111"/>
  <c r="V102" i="111"/>
  <c r="R102" i="111"/>
  <c r="N102" i="111"/>
  <c r="J102" i="111"/>
  <c r="F102" i="111"/>
  <c r="AK102" i="111"/>
  <c r="AG102" i="111"/>
  <c r="AC102" i="111"/>
  <c r="Y102" i="111"/>
  <c r="U102" i="111"/>
  <c r="Q102" i="111"/>
  <c r="M102" i="111"/>
  <c r="I102" i="111"/>
  <c r="E102" i="111"/>
  <c r="AJ102" i="111"/>
  <c r="AF102" i="111"/>
  <c r="AB102" i="111"/>
  <c r="X102" i="111"/>
  <c r="T102" i="111"/>
  <c r="P102" i="111"/>
  <c r="L102" i="111"/>
  <c r="H102" i="111"/>
  <c r="D102" i="111"/>
  <c r="AL86" i="111"/>
  <c r="AH86" i="111"/>
  <c r="AD86" i="111"/>
  <c r="Z86" i="111"/>
  <c r="V86" i="111"/>
  <c r="R86" i="111"/>
  <c r="N86" i="111"/>
  <c r="J86" i="111"/>
  <c r="F86" i="111"/>
  <c r="AJ86" i="111"/>
  <c r="AF86" i="111"/>
  <c r="AB86" i="111"/>
  <c r="X86" i="111"/>
  <c r="T86" i="111"/>
  <c r="P86" i="111"/>
  <c r="L86" i="111"/>
  <c r="H86" i="111"/>
  <c r="D86" i="111"/>
  <c r="AE86" i="111"/>
  <c r="W86" i="111"/>
  <c r="O86" i="111"/>
  <c r="G86" i="111"/>
  <c r="AK86" i="111"/>
  <c r="AC86" i="111"/>
  <c r="U86" i="111"/>
  <c r="M86" i="111"/>
  <c r="E86" i="111"/>
  <c r="AI86" i="111"/>
  <c r="AA86" i="111"/>
  <c r="S86" i="111"/>
  <c r="K86" i="111"/>
  <c r="AG86" i="111"/>
  <c r="Y86" i="111"/>
  <c r="Q86" i="111"/>
  <c r="I86" i="111"/>
  <c r="AK70" i="111"/>
  <c r="AG70" i="111"/>
  <c r="AC70" i="111"/>
  <c r="Y70" i="111"/>
  <c r="U70" i="111"/>
  <c r="Q70" i="111"/>
  <c r="M70" i="111"/>
  <c r="I70" i="111"/>
  <c r="E70" i="111"/>
  <c r="AJ70" i="111"/>
  <c r="AF70" i="111"/>
  <c r="AB70" i="111"/>
  <c r="X70" i="111"/>
  <c r="T70" i="111"/>
  <c r="P70" i="111"/>
  <c r="L70" i="111"/>
  <c r="H70" i="111"/>
  <c r="D70" i="111"/>
  <c r="AI70" i="111"/>
  <c r="AE70" i="111"/>
  <c r="AA70" i="111"/>
  <c r="W70" i="111"/>
  <c r="S70" i="111"/>
  <c r="O70" i="111"/>
  <c r="K70" i="111"/>
  <c r="G70" i="111"/>
  <c r="AL70" i="111"/>
  <c r="AH70" i="111"/>
  <c r="AD70" i="111"/>
  <c r="Z70" i="111"/>
  <c r="V70" i="111"/>
  <c r="R70" i="111"/>
  <c r="N70" i="111"/>
  <c r="J70" i="111"/>
  <c r="F70" i="111"/>
  <c r="AJ54" i="111"/>
  <c r="AF54" i="111"/>
  <c r="AB54" i="111"/>
  <c r="X54" i="111"/>
  <c r="T54" i="111"/>
  <c r="P54" i="111"/>
  <c r="L54" i="111"/>
  <c r="H54" i="111"/>
  <c r="D54" i="111"/>
  <c r="AL54" i="111"/>
  <c r="AH54" i="111"/>
  <c r="AD54" i="111"/>
  <c r="Z54" i="111"/>
  <c r="V54" i="111"/>
  <c r="R54" i="111"/>
  <c r="N54" i="111"/>
  <c r="J54" i="111"/>
  <c r="F54" i="111"/>
  <c r="AI54" i="111"/>
  <c r="AA54" i="111"/>
  <c r="S54" i="111"/>
  <c r="K54" i="111"/>
  <c r="AG54" i="111"/>
  <c r="Y54" i="111"/>
  <c r="Q54" i="111"/>
  <c r="I54" i="111"/>
  <c r="AE54" i="111"/>
  <c r="W54" i="111"/>
  <c r="O54" i="111"/>
  <c r="G54" i="111"/>
  <c r="AK54" i="111"/>
  <c r="AC54" i="111"/>
  <c r="U54" i="111"/>
  <c r="M54" i="111"/>
  <c r="E54" i="111"/>
  <c r="AJ38" i="111"/>
  <c r="AF38" i="111"/>
  <c r="AB38" i="111"/>
  <c r="X38" i="111"/>
  <c r="T38" i="111"/>
  <c r="AI38" i="111"/>
  <c r="AE38" i="111"/>
  <c r="AA38" i="111"/>
  <c r="W38" i="111"/>
  <c r="S38" i="111"/>
  <c r="O38" i="111"/>
  <c r="K38" i="111"/>
  <c r="G38" i="111"/>
  <c r="AL38" i="111"/>
  <c r="AH38" i="111"/>
  <c r="AD38" i="111"/>
  <c r="Z38" i="111"/>
  <c r="V38" i="111"/>
  <c r="AK38" i="111"/>
  <c r="AG38" i="111"/>
  <c r="AC38" i="111"/>
  <c r="Y38" i="111"/>
  <c r="U38" i="111"/>
  <c r="Q38" i="111"/>
  <c r="M38" i="111"/>
  <c r="I38" i="111"/>
  <c r="E38" i="111"/>
  <c r="R38" i="111"/>
  <c r="J38" i="111"/>
  <c r="P38" i="111"/>
  <c r="H38" i="111"/>
  <c r="N38" i="111"/>
  <c r="F38" i="111"/>
  <c r="L38" i="111"/>
  <c r="D38" i="111"/>
  <c r="AI22" i="111"/>
  <c r="AE22" i="111"/>
  <c r="AA22" i="111"/>
  <c r="W22" i="111"/>
  <c r="S22" i="111"/>
  <c r="O22" i="111"/>
  <c r="K22" i="111"/>
  <c r="G22" i="111"/>
  <c r="AK22" i="111"/>
  <c r="AG22" i="111"/>
  <c r="AC22" i="111"/>
  <c r="Y22" i="111"/>
  <c r="U22" i="111"/>
  <c r="Q22" i="111"/>
  <c r="M22" i="111"/>
  <c r="I22" i="111"/>
  <c r="E22" i="111"/>
  <c r="AH22" i="111"/>
  <c r="Z22" i="111"/>
  <c r="R22" i="111"/>
  <c r="J22" i="111"/>
  <c r="AF22" i="111"/>
  <c r="X22" i="111"/>
  <c r="P22" i="111"/>
  <c r="H22" i="111"/>
  <c r="AL22" i="111"/>
  <c r="AD22" i="111"/>
  <c r="V22" i="111"/>
  <c r="N22" i="111"/>
  <c r="F22" i="111"/>
  <c r="AJ22" i="111"/>
  <c r="AB22" i="111"/>
  <c r="T22" i="111"/>
  <c r="L22" i="111"/>
  <c r="D22" i="111"/>
  <c r="AI6" i="111"/>
  <c r="AE6" i="111"/>
  <c r="AA6" i="111"/>
  <c r="W6" i="111"/>
  <c r="S6" i="111"/>
  <c r="O6" i="111"/>
  <c r="K6" i="111"/>
  <c r="G6" i="111"/>
  <c r="AL6" i="111"/>
  <c r="AH6" i="111"/>
  <c r="AD6" i="111"/>
  <c r="Z6" i="111"/>
  <c r="V6" i="111"/>
  <c r="R6" i="111"/>
  <c r="N6" i="111"/>
  <c r="J6" i="111"/>
  <c r="F6" i="111"/>
  <c r="AK6" i="111"/>
  <c r="AG6" i="111"/>
  <c r="AC6" i="111"/>
  <c r="Y6" i="111"/>
  <c r="U6" i="111"/>
  <c r="Q6" i="111"/>
  <c r="M6" i="111"/>
  <c r="I6" i="111"/>
  <c r="E6" i="111"/>
  <c r="AJ6" i="111"/>
  <c r="AF6" i="111"/>
  <c r="AB6" i="111"/>
  <c r="X6" i="111"/>
  <c r="T6" i="111"/>
  <c r="P6" i="111"/>
  <c r="L6" i="111"/>
  <c r="H6" i="111"/>
  <c r="D6" i="111"/>
  <c r="AI129" i="111"/>
  <c r="AE129" i="111"/>
  <c r="AA129" i="111"/>
  <c r="W129" i="111"/>
  <c r="S129" i="111"/>
  <c r="O129" i="111"/>
  <c r="K129" i="111"/>
  <c r="G129" i="111"/>
  <c r="AH129" i="111"/>
  <c r="AC129" i="111"/>
  <c r="AG129" i="111"/>
  <c r="Z129" i="111"/>
  <c r="U129" i="111"/>
  <c r="P129" i="111"/>
  <c r="J129" i="111"/>
  <c r="E129" i="111"/>
  <c r="AL129" i="111"/>
  <c r="AD129" i="111"/>
  <c r="V129" i="111"/>
  <c r="N129" i="111"/>
  <c r="H129" i="111"/>
  <c r="AJ129" i="111"/>
  <c r="Y129" i="111"/>
  <c r="R129" i="111"/>
  <c r="L129" i="111"/>
  <c r="D129" i="111"/>
  <c r="X129" i="111"/>
  <c r="I129" i="111"/>
  <c r="AK129" i="111"/>
  <c r="T129" i="111"/>
  <c r="F129" i="111"/>
  <c r="AF129" i="111"/>
  <c r="Q129" i="111"/>
  <c r="AB129" i="111"/>
  <c r="M129" i="111"/>
  <c r="AJ113" i="111"/>
  <c r="AF113" i="111"/>
  <c r="AB113" i="111"/>
  <c r="X113" i="111"/>
  <c r="T113" i="111"/>
  <c r="P113" i="111"/>
  <c r="L113" i="111"/>
  <c r="H113" i="111"/>
  <c r="D113" i="111"/>
  <c r="AI113" i="111"/>
  <c r="AE113" i="111"/>
  <c r="AA113" i="111"/>
  <c r="W113" i="111"/>
  <c r="S113" i="111"/>
  <c r="O113" i="111"/>
  <c r="K113" i="111"/>
  <c r="G113" i="111"/>
  <c r="AL113" i="111"/>
  <c r="AH113" i="111"/>
  <c r="AD113" i="111"/>
  <c r="Z113" i="111"/>
  <c r="V113" i="111"/>
  <c r="R113" i="111"/>
  <c r="N113" i="111"/>
  <c r="J113" i="111"/>
  <c r="F113" i="111"/>
  <c r="AK113" i="111"/>
  <c r="AG113" i="111"/>
  <c r="AC113" i="111"/>
  <c r="Y113" i="111"/>
  <c r="U113" i="111"/>
  <c r="Q113" i="111"/>
  <c r="M113" i="111"/>
  <c r="I113" i="111"/>
  <c r="E113" i="111"/>
  <c r="AL97" i="111"/>
  <c r="AH97" i="111"/>
  <c r="AD97" i="111"/>
  <c r="Z97" i="111"/>
  <c r="V97" i="111"/>
  <c r="R97" i="111"/>
  <c r="N97" i="111"/>
  <c r="J97" i="111"/>
  <c r="F97" i="111"/>
  <c r="AK97" i="111"/>
  <c r="AG97" i="111"/>
  <c r="AC97" i="111"/>
  <c r="Y97" i="111"/>
  <c r="U97" i="111"/>
  <c r="Q97" i="111"/>
  <c r="M97" i="111"/>
  <c r="I97" i="111"/>
  <c r="E97" i="111"/>
  <c r="AJ97" i="111"/>
  <c r="AF97" i="111"/>
  <c r="AB97" i="111"/>
  <c r="X97" i="111"/>
  <c r="T97" i="111"/>
  <c r="P97" i="111"/>
  <c r="L97" i="111"/>
  <c r="H97" i="111"/>
  <c r="D97" i="111"/>
  <c r="AI97" i="111"/>
  <c r="AE97" i="111"/>
  <c r="AA97" i="111"/>
  <c r="W97" i="111"/>
  <c r="S97" i="111"/>
  <c r="O97" i="111"/>
  <c r="K97" i="111"/>
  <c r="G97" i="111"/>
  <c r="AK81" i="111"/>
  <c r="AG81" i="111"/>
  <c r="AC81" i="111"/>
  <c r="Y81" i="111"/>
  <c r="U81" i="111"/>
  <c r="Q81" i="111"/>
  <c r="M81" i="111"/>
  <c r="I81" i="111"/>
  <c r="E81" i="111"/>
  <c r="AI81" i="111"/>
  <c r="AE81" i="111"/>
  <c r="AA81" i="111"/>
  <c r="W81" i="111"/>
  <c r="S81" i="111"/>
  <c r="O81" i="111"/>
  <c r="K81" i="111"/>
  <c r="G81" i="111"/>
  <c r="AL81" i="111"/>
  <c r="AD81" i="111"/>
  <c r="V81" i="111"/>
  <c r="N81" i="111"/>
  <c r="F81" i="111"/>
  <c r="AJ81" i="111"/>
  <c r="AB81" i="111"/>
  <c r="T81" i="111"/>
  <c r="L81" i="111"/>
  <c r="D81" i="111"/>
  <c r="AH81" i="111"/>
  <c r="Z81" i="111"/>
  <c r="R81" i="111"/>
  <c r="J81" i="111"/>
  <c r="AF81" i="111"/>
  <c r="X81" i="111"/>
  <c r="P81" i="111"/>
  <c r="H81" i="111"/>
  <c r="AJ65" i="111"/>
  <c r="AF65" i="111"/>
  <c r="AB65" i="111"/>
  <c r="X65" i="111"/>
  <c r="T65" i="111"/>
  <c r="P65" i="111"/>
  <c r="L65" i="111"/>
  <c r="H65" i="111"/>
  <c r="D65" i="111"/>
  <c r="AI65" i="111"/>
  <c r="AE65" i="111"/>
  <c r="AA65" i="111"/>
  <c r="W65" i="111"/>
  <c r="S65" i="111"/>
  <c r="O65" i="111"/>
  <c r="K65" i="111"/>
  <c r="G65" i="111"/>
  <c r="AL65" i="111"/>
  <c r="AH65" i="111"/>
  <c r="AD65" i="111"/>
  <c r="Z65" i="111"/>
  <c r="V65" i="111"/>
  <c r="R65" i="111"/>
  <c r="N65" i="111"/>
  <c r="J65" i="111"/>
  <c r="F65" i="111"/>
  <c r="AK65" i="111"/>
  <c r="AG65" i="111"/>
  <c r="AC65" i="111"/>
  <c r="Y65" i="111"/>
  <c r="U65" i="111"/>
  <c r="Q65" i="111"/>
  <c r="M65" i="111"/>
  <c r="I65" i="111"/>
  <c r="E65" i="111"/>
  <c r="AI49" i="111"/>
  <c r="AE49" i="111"/>
  <c r="AA49" i="111"/>
  <c r="W49" i="111"/>
  <c r="S49" i="111"/>
  <c r="O49" i="111"/>
  <c r="K49" i="111"/>
  <c r="G49" i="111"/>
  <c r="AK49" i="111"/>
  <c r="AG49" i="111"/>
  <c r="AC49" i="111"/>
  <c r="Y49" i="111"/>
  <c r="U49" i="111"/>
  <c r="Q49" i="111"/>
  <c r="M49" i="111"/>
  <c r="I49" i="111"/>
  <c r="E49" i="111"/>
  <c r="AH49" i="111"/>
  <c r="Z49" i="111"/>
  <c r="R49" i="111"/>
  <c r="J49" i="111"/>
  <c r="AF49" i="111"/>
  <c r="X49" i="111"/>
  <c r="P49" i="111"/>
  <c r="H49" i="111"/>
  <c r="AL49" i="111"/>
  <c r="AD49" i="111"/>
  <c r="V49" i="111"/>
  <c r="N49" i="111"/>
  <c r="F49" i="111"/>
  <c r="AJ49" i="111"/>
  <c r="AB49" i="111"/>
  <c r="T49" i="111"/>
  <c r="L49" i="111"/>
  <c r="D49" i="111"/>
  <c r="AL33" i="111"/>
  <c r="AH33" i="111"/>
  <c r="AD33" i="111"/>
  <c r="Z33" i="111"/>
  <c r="V33" i="111"/>
  <c r="R33" i="111"/>
  <c r="N33" i="111"/>
  <c r="J33" i="111"/>
  <c r="F33" i="111"/>
  <c r="AJ33" i="111"/>
  <c r="AF33" i="111"/>
  <c r="AB33" i="111"/>
  <c r="X33" i="111"/>
  <c r="T33" i="111"/>
  <c r="P33" i="111"/>
  <c r="L33" i="111"/>
  <c r="H33" i="111"/>
  <c r="D33" i="111"/>
  <c r="AG33" i="111"/>
  <c r="Y33" i="111"/>
  <c r="Q33" i="111"/>
  <c r="I33" i="111"/>
  <c r="AE33" i="111"/>
  <c r="W33" i="111"/>
  <c r="O33" i="111"/>
  <c r="G33" i="111"/>
  <c r="AK33" i="111"/>
  <c r="AC33" i="111"/>
  <c r="U33" i="111"/>
  <c r="M33" i="111"/>
  <c r="E33" i="111"/>
  <c r="AI33" i="111"/>
  <c r="AA33" i="111"/>
  <c r="S33" i="111"/>
  <c r="K33" i="111"/>
  <c r="AL17" i="111"/>
  <c r="AH17" i="111"/>
  <c r="AD17" i="111"/>
  <c r="Z17" i="111"/>
  <c r="V17" i="111"/>
  <c r="R17" i="111"/>
  <c r="N17" i="111"/>
  <c r="J17" i="111"/>
  <c r="F17" i="111"/>
  <c r="AJ17" i="111"/>
  <c r="AF17" i="111"/>
  <c r="AB17" i="111"/>
  <c r="X17" i="111"/>
  <c r="T17" i="111"/>
  <c r="P17" i="111"/>
  <c r="L17" i="111"/>
  <c r="H17" i="111"/>
  <c r="D17" i="111"/>
  <c r="AG17" i="111"/>
  <c r="Y17" i="111"/>
  <c r="Q17" i="111"/>
  <c r="I17" i="111"/>
  <c r="AE17" i="111"/>
  <c r="W17" i="111"/>
  <c r="O17" i="111"/>
  <c r="G17" i="111"/>
  <c r="AK17" i="111"/>
  <c r="AC17" i="111"/>
  <c r="U17" i="111"/>
  <c r="M17" i="111"/>
  <c r="E17" i="111"/>
  <c r="AI17" i="111"/>
  <c r="AA17" i="111"/>
  <c r="S17" i="111"/>
  <c r="K17" i="111"/>
  <c r="AI144" i="111"/>
  <c r="AE144" i="111"/>
  <c r="AA144" i="111"/>
  <c r="W144" i="111"/>
  <c r="S144" i="111"/>
  <c r="O144" i="111"/>
  <c r="K144" i="111"/>
  <c r="G144" i="111"/>
  <c r="AL144" i="111"/>
  <c r="AG144" i="111"/>
  <c r="AB144" i="111"/>
  <c r="V144" i="111"/>
  <c r="Q144" i="111"/>
  <c r="L144" i="111"/>
  <c r="F144" i="111"/>
  <c r="AJ144" i="111"/>
  <c r="AC144" i="111"/>
  <c r="U144" i="111"/>
  <c r="N144" i="111"/>
  <c r="H144" i="111"/>
  <c r="AF144" i="111"/>
  <c r="X144" i="111"/>
  <c r="M144" i="111"/>
  <c r="D144" i="111"/>
  <c r="AH144" i="111"/>
  <c r="T144" i="111"/>
  <c r="I144" i="111"/>
  <c r="Z144" i="111"/>
  <c r="P144" i="111"/>
  <c r="AK144" i="111"/>
  <c r="J144" i="111"/>
  <c r="AD144" i="111"/>
  <c r="E144" i="111"/>
  <c r="Y144" i="111"/>
  <c r="R144" i="111"/>
  <c r="AL128" i="111"/>
  <c r="AH128" i="111"/>
  <c r="AD128" i="111"/>
  <c r="Z128" i="111"/>
  <c r="V128" i="111"/>
  <c r="R128" i="111"/>
  <c r="N128" i="111"/>
  <c r="J128" i="111"/>
  <c r="F128" i="111"/>
  <c r="AI128" i="111"/>
  <c r="AC128" i="111"/>
  <c r="X128" i="111"/>
  <c r="S128" i="111"/>
  <c r="M128" i="111"/>
  <c r="H128" i="111"/>
  <c r="AJ128" i="111"/>
  <c r="AB128" i="111"/>
  <c r="U128" i="111"/>
  <c r="O128" i="111"/>
  <c r="G128" i="111"/>
  <c r="AF128" i="111"/>
  <c r="Y128" i="111"/>
  <c r="Q128" i="111"/>
  <c r="K128" i="111"/>
  <c r="D128" i="111"/>
  <c r="AE128" i="111"/>
  <c r="P128" i="111"/>
  <c r="AA128" i="111"/>
  <c r="L128" i="111"/>
  <c r="AK128" i="111"/>
  <c r="W128" i="111"/>
  <c r="I128" i="111"/>
  <c r="AG128" i="111"/>
  <c r="T128" i="111"/>
  <c r="E128" i="111"/>
  <c r="AI112" i="111"/>
  <c r="AE112" i="111"/>
  <c r="AA112" i="111"/>
  <c r="W112" i="111"/>
  <c r="S112" i="111"/>
  <c r="O112" i="111"/>
  <c r="K112" i="111"/>
  <c r="G112" i="111"/>
  <c r="AL112" i="111"/>
  <c r="AH112" i="111"/>
  <c r="AD112" i="111"/>
  <c r="Z112" i="111"/>
  <c r="V112" i="111"/>
  <c r="R112" i="111"/>
  <c r="N112" i="111"/>
  <c r="J112" i="111"/>
  <c r="F112" i="111"/>
  <c r="AK112" i="111"/>
  <c r="AG112" i="111"/>
  <c r="AC112" i="111"/>
  <c r="Y112" i="111"/>
  <c r="U112" i="111"/>
  <c r="Q112" i="111"/>
  <c r="M112" i="111"/>
  <c r="I112" i="111"/>
  <c r="E112" i="111"/>
  <c r="AJ112" i="111"/>
  <c r="AF112" i="111"/>
  <c r="AB112" i="111"/>
  <c r="X112" i="111"/>
  <c r="T112" i="111"/>
  <c r="P112" i="111"/>
  <c r="L112" i="111"/>
  <c r="H112" i="111"/>
  <c r="D112" i="111"/>
  <c r="AK96" i="111"/>
  <c r="AG96" i="111"/>
  <c r="AC96" i="111"/>
  <c r="Y96" i="111"/>
  <c r="U96" i="111"/>
  <c r="Q96" i="111"/>
  <c r="M96" i="111"/>
  <c r="I96" i="111"/>
  <c r="E96" i="111"/>
  <c r="AJ96" i="111"/>
  <c r="AF96" i="111"/>
  <c r="AB96" i="111"/>
  <c r="X96" i="111"/>
  <c r="T96" i="111"/>
  <c r="P96" i="111"/>
  <c r="L96" i="111"/>
  <c r="H96" i="111"/>
  <c r="D96" i="111"/>
  <c r="AI96" i="111"/>
  <c r="AE96" i="111"/>
  <c r="AA96" i="111"/>
  <c r="W96" i="111"/>
  <c r="S96" i="111"/>
  <c r="O96" i="111"/>
  <c r="K96" i="111"/>
  <c r="G96" i="111"/>
  <c r="AL96" i="111"/>
  <c r="AH96" i="111"/>
  <c r="AD96" i="111"/>
  <c r="Z96" i="111"/>
  <c r="V96" i="111"/>
  <c r="R96" i="111"/>
  <c r="N96" i="111"/>
  <c r="J96" i="111"/>
  <c r="F96" i="111"/>
  <c r="AJ80" i="111"/>
  <c r="AF80" i="111"/>
  <c r="AB80" i="111"/>
  <c r="X80" i="111"/>
  <c r="T80" i="111"/>
  <c r="P80" i="111"/>
  <c r="L80" i="111"/>
  <c r="H80" i="111"/>
  <c r="D80" i="111"/>
  <c r="AL80" i="111"/>
  <c r="AH80" i="111"/>
  <c r="AD80" i="111"/>
  <c r="Z80" i="111"/>
  <c r="V80" i="111"/>
  <c r="R80" i="111"/>
  <c r="N80" i="111"/>
  <c r="J80" i="111"/>
  <c r="F80" i="111"/>
  <c r="AG80" i="111"/>
  <c r="Y80" i="111"/>
  <c r="Q80" i="111"/>
  <c r="I80" i="111"/>
  <c r="AE80" i="111"/>
  <c r="W80" i="111"/>
  <c r="O80" i="111"/>
  <c r="G80" i="111"/>
  <c r="AK80" i="111"/>
  <c r="AC80" i="111"/>
  <c r="U80" i="111"/>
  <c r="M80" i="111"/>
  <c r="E80" i="111"/>
  <c r="AI80" i="111"/>
  <c r="AA80" i="111"/>
  <c r="S80" i="111"/>
  <c r="K80" i="111"/>
  <c r="AI64" i="111"/>
  <c r="AE64" i="111"/>
  <c r="AL64" i="111"/>
  <c r="AH64" i="111"/>
  <c r="AD64" i="111"/>
  <c r="Z64" i="111"/>
  <c r="V64" i="111"/>
  <c r="R64" i="111"/>
  <c r="N64" i="111"/>
  <c r="J64" i="111"/>
  <c r="F64" i="111"/>
  <c r="AK64" i="111"/>
  <c r="AG64" i="111"/>
  <c r="AJ64" i="111"/>
  <c r="AF64" i="111"/>
  <c r="AB64" i="111"/>
  <c r="X64" i="111"/>
  <c r="T64" i="111"/>
  <c r="P64" i="111"/>
  <c r="L64" i="111"/>
  <c r="H64" i="111"/>
  <c r="D64" i="111"/>
  <c r="AC64" i="111"/>
  <c r="U64" i="111"/>
  <c r="M64" i="111"/>
  <c r="E64" i="111"/>
  <c r="AA64" i="111"/>
  <c r="S64" i="111"/>
  <c r="K64" i="111"/>
  <c r="Y64" i="111"/>
  <c r="Q64" i="111"/>
  <c r="I64" i="111"/>
  <c r="W64" i="111"/>
  <c r="O64" i="111"/>
  <c r="G64" i="111"/>
  <c r="AL48" i="111"/>
  <c r="AH48" i="111"/>
  <c r="AD48" i="111"/>
  <c r="Z48" i="111"/>
  <c r="V48" i="111"/>
  <c r="R48" i="111"/>
  <c r="N48" i="111"/>
  <c r="J48" i="111"/>
  <c r="F48" i="111"/>
  <c r="AJ48" i="111"/>
  <c r="AF48" i="111"/>
  <c r="AB48" i="111"/>
  <c r="X48" i="111"/>
  <c r="T48" i="111"/>
  <c r="P48" i="111"/>
  <c r="L48" i="111"/>
  <c r="H48" i="111"/>
  <c r="D48" i="111"/>
  <c r="AK48" i="111"/>
  <c r="AC48" i="111"/>
  <c r="U48" i="111"/>
  <c r="M48" i="111"/>
  <c r="E48" i="111"/>
  <c r="AI48" i="111"/>
  <c r="AA48" i="111"/>
  <c r="S48" i="111"/>
  <c r="K48" i="111"/>
  <c r="AG48" i="111"/>
  <c r="Y48" i="111"/>
  <c r="Q48" i="111"/>
  <c r="I48" i="111"/>
  <c r="AE48" i="111"/>
  <c r="W48" i="111"/>
  <c r="O48" i="111"/>
  <c r="G48" i="111"/>
  <c r="AK32" i="111"/>
  <c r="AG32" i="111"/>
  <c r="AC32" i="111"/>
  <c r="Y32" i="111"/>
  <c r="U32" i="111"/>
  <c r="Q32" i="111"/>
  <c r="M32" i="111"/>
  <c r="I32" i="111"/>
  <c r="E32" i="111"/>
  <c r="AI32" i="111"/>
  <c r="AE32" i="111"/>
  <c r="AA32" i="111"/>
  <c r="W32" i="111"/>
  <c r="S32" i="111"/>
  <c r="O32" i="111"/>
  <c r="K32" i="111"/>
  <c r="G32" i="111"/>
  <c r="AJ32" i="111"/>
  <c r="AB32" i="111"/>
  <c r="T32" i="111"/>
  <c r="L32" i="111"/>
  <c r="D32" i="111"/>
  <c r="AH32" i="111"/>
  <c r="Z32" i="111"/>
  <c r="R32" i="111"/>
  <c r="J32" i="111"/>
  <c r="AF32" i="111"/>
  <c r="X32" i="111"/>
  <c r="P32" i="111"/>
  <c r="H32" i="111"/>
  <c r="AL32" i="111"/>
  <c r="AD32" i="111"/>
  <c r="V32" i="111"/>
  <c r="N32" i="111"/>
  <c r="F32" i="111"/>
  <c r="AK16" i="111"/>
  <c r="AG16" i="111"/>
  <c r="AC16" i="111"/>
  <c r="Y16" i="111"/>
  <c r="U16" i="111"/>
  <c r="Q16" i="111"/>
  <c r="M16" i="111"/>
  <c r="I16" i="111"/>
  <c r="E16" i="111"/>
  <c r="AI16" i="111"/>
  <c r="AE16" i="111"/>
  <c r="AA16" i="111"/>
  <c r="W16" i="111"/>
  <c r="S16" i="111"/>
  <c r="O16" i="111"/>
  <c r="K16" i="111"/>
  <c r="G16" i="111"/>
  <c r="AJ16" i="111"/>
  <c r="AB16" i="111"/>
  <c r="T16" i="111"/>
  <c r="L16" i="111"/>
  <c r="D16" i="111"/>
  <c r="AH16" i="111"/>
  <c r="Z16" i="111"/>
  <c r="R16" i="111"/>
  <c r="J16" i="111"/>
  <c r="AF16" i="111"/>
  <c r="X16" i="111"/>
  <c r="P16" i="111"/>
  <c r="H16" i="111"/>
  <c r="AL16" i="111"/>
  <c r="AD16" i="111"/>
  <c r="V16" i="111"/>
  <c r="N16" i="111"/>
  <c r="F16" i="111"/>
  <c r="AL143" i="111"/>
  <c r="AH143" i="111"/>
  <c r="AD143" i="111"/>
  <c r="Z143" i="111"/>
  <c r="V143" i="111"/>
  <c r="R143" i="111"/>
  <c r="N143" i="111"/>
  <c r="J143" i="111"/>
  <c r="F143" i="111"/>
  <c r="AJ143" i="111"/>
  <c r="AE143" i="111"/>
  <c r="Y143" i="111"/>
  <c r="T143" i="111"/>
  <c r="O143" i="111"/>
  <c r="I143" i="111"/>
  <c r="D143" i="111"/>
  <c r="AI143" i="111"/>
  <c r="AB143" i="111"/>
  <c r="U143" i="111"/>
  <c r="M143" i="111"/>
  <c r="G143" i="111"/>
  <c r="AC143" i="111"/>
  <c r="S143" i="111"/>
  <c r="K143" i="111"/>
  <c r="AF143" i="111"/>
  <c r="Q143" i="111"/>
  <c r="E143" i="111"/>
  <c r="AK143" i="111"/>
  <c r="X143" i="111"/>
  <c r="L143" i="111"/>
  <c r="W143" i="111"/>
  <c r="P143" i="111"/>
  <c r="AG143" i="111"/>
  <c r="H143" i="111"/>
  <c r="AA143" i="111"/>
  <c r="AI79" i="111"/>
  <c r="AE79" i="111"/>
  <c r="AA79" i="111"/>
  <c r="W79" i="111"/>
  <c r="S79" i="111"/>
  <c r="O79" i="111"/>
  <c r="K79" i="111"/>
  <c r="G79" i="111"/>
  <c r="AK79" i="111"/>
  <c r="AG79" i="111"/>
  <c r="AC79" i="111"/>
  <c r="Y79" i="111"/>
  <c r="U79" i="111"/>
  <c r="Q79" i="111"/>
  <c r="M79" i="111"/>
  <c r="I79" i="111"/>
  <c r="E79" i="111"/>
  <c r="AJ79" i="111"/>
  <c r="AB79" i="111"/>
  <c r="T79" i="111"/>
  <c r="L79" i="111"/>
  <c r="D79" i="111"/>
  <c r="AH79" i="111"/>
  <c r="Z79" i="111"/>
  <c r="R79" i="111"/>
  <c r="J79" i="111"/>
  <c r="AF79" i="111"/>
  <c r="X79" i="111"/>
  <c r="P79" i="111"/>
  <c r="H79" i="111"/>
  <c r="AL79" i="111"/>
  <c r="AD79" i="111"/>
  <c r="V79" i="111"/>
  <c r="N79" i="111"/>
  <c r="F79" i="111"/>
  <c r="AJ15" i="111"/>
  <c r="AL15" i="111"/>
  <c r="AH15" i="111"/>
  <c r="AD15" i="111"/>
  <c r="Z15" i="111"/>
  <c r="V15" i="111"/>
  <c r="R15" i="111"/>
  <c r="N15" i="111"/>
  <c r="J15" i="111"/>
  <c r="F15" i="111"/>
  <c r="AF15" i="111"/>
  <c r="AA15" i="111"/>
  <c r="U15" i="111"/>
  <c r="P15" i="111"/>
  <c r="K15" i="111"/>
  <c r="E15" i="111"/>
  <c r="AK15" i="111"/>
  <c r="AE15" i="111"/>
  <c r="Y15" i="111"/>
  <c r="T15" i="111"/>
  <c r="O15" i="111"/>
  <c r="I15" i="111"/>
  <c r="D15" i="111"/>
  <c r="AI15" i="111"/>
  <c r="AC15" i="111"/>
  <c r="X15" i="111"/>
  <c r="S15" i="111"/>
  <c r="M15" i="111"/>
  <c r="H15" i="111"/>
  <c r="AG15" i="111"/>
  <c r="AB15" i="111"/>
  <c r="W15" i="111"/>
  <c r="Q15" i="111"/>
  <c r="L15" i="111"/>
  <c r="G15" i="111"/>
  <c r="AJ91" i="111"/>
  <c r="AF91" i="111"/>
  <c r="AB91" i="111"/>
  <c r="X91" i="111"/>
  <c r="T91" i="111"/>
  <c r="P91" i="111"/>
  <c r="L91" i="111"/>
  <c r="H91" i="111"/>
  <c r="D91" i="111"/>
  <c r="AI91" i="111"/>
  <c r="AE91" i="111"/>
  <c r="AA91" i="111"/>
  <c r="W91" i="111"/>
  <c r="S91" i="111"/>
  <c r="O91" i="111"/>
  <c r="K91" i="111"/>
  <c r="G91" i="111"/>
  <c r="AL91" i="111"/>
  <c r="AH91" i="111"/>
  <c r="AD91" i="111"/>
  <c r="Z91" i="111"/>
  <c r="V91" i="111"/>
  <c r="R91" i="111"/>
  <c r="N91" i="111"/>
  <c r="J91" i="111"/>
  <c r="F91" i="111"/>
  <c r="AK91" i="111"/>
  <c r="AG91" i="111"/>
  <c r="AC91" i="111"/>
  <c r="Y91" i="111"/>
  <c r="U91" i="111"/>
  <c r="Q91" i="111"/>
  <c r="M91" i="111"/>
  <c r="I91" i="111"/>
  <c r="E91" i="111"/>
  <c r="AJ27" i="111"/>
  <c r="AF27" i="111"/>
  <c r="AB27" i="111"/>
  <c r="X27" i="111"/>
  <c r="T27" i="111"/>
  <c r="P27" i="111"/>
  <c r="L27" i="111"/>
  <c r="H27" i="111"/>
  <c r="D27" i="111"/>
  <c r="AL27" i="111"/>
  <c r="AH27" i="111"/>
  <c r="AD27" i="111"/>
  <c r="Z27" i="111"/>
  <c r="V27" i="111"/>
  <c r="R27" i="111"/>
  <c r="N27" i="111"/>
  <c r="J27" i="111"/>
  <c r="F27" i="111"/>
  <c r="AI27" i="111"/>
  <c r="AA27" i="111"/>
  <c r="S27" i="111"/>
  <c r="K27" i="111"/>
  <c r="AG27" i="111"/>
  <c r="Y27" i="111"/>
  <c r="Q27" i="111"/>
  <c r="I27" i="111"/>
  <c r="AE27" i="111"/>
  <c r="W27" i="111"/>
  <c r="O27" i="111"/>
  <c r="G27" i="111"/>
  <c r="AK27" i="111"/>
  <c r="AC27" i="111"/>
  <c r="U27" i="111"/>
  <c r="M27" i="111"/>
  <c r="E27" i="111"/>
  <c r="AL135" i="111"/>
  <c r="AH135" i="111"/>
  <c r="AD135" i="111"/>
  <c r="Z135" i="111"/>
  <c r="V135" i="111"/>
  <c r="R135" i="111"/>
  <c r="AG135" i="111"/>
  <c r="AB135" i="111"/>
  <c r="W135" i="111"/>
  <c r="Q135" i="111"/>
  <c r="M135" i="111"/>
  <c r="I135" i="111"/>
  <c r="E135" i="111"/>
  <c r="AK135" i="111"/>
  <c r="AE135" i="111"/>
  <c r="X135" i="111"/>
  <c r="P135" i="111"/>
  <c r="K135" i="111"/>
  <c r="F135" i="111"/>
  <c r="AI135" i="111"/>
  <c r="Y135" i="111"/>
  <c r="O135" i="111"/>
  <c r="H135" i="111"/>
  <c r="AF135" i="111"/>
  <c r="T135" i="111"/>
  <c r="J135" i="111"/>
  <c r="AA135" i="111"/>
  <c r="N135" i="111"/>
  <c r="D135" i="111"/>
  <c r="U135" i="111"/>
  <c r="S135" i="111"/>
  <c r="AJ135" i="111"/>
  <c r="L135" i="111"/>
  <c r="AC135" i="111"/>
  <c r="G135" i="111"/>
  <c r="AL71" i="111"/>
  <c r="AH71" i="111"/>
  <c r="AD71" i="111"/>
  <c r="Z71" i="111"/>
  <c r="V71" i="111"/>
  <c r="R71" i="111"/>
  <c r="N71" i="111"/>
  <c r="J71" i="111"/>
  <c r="F71" i="111"/>
  <c r="AK71" i="111"/>
  <c r="AG71" i="111"/>
  <c r="AC71" i="111"/>
  <c r="Y71" i="111"/>
  <c r="U71" i="111"/>
  <c r="Q71" i="111"/>
  <c r="M71" i="111"/>
  <c r="I71" i="111"/>
  <c r="E71" i="111"/>
  <c r="AJ71" i="111"/>
  <c r="AF71" i="111"/>
  <c r="AB71" i="111"/>
  <c r="X71" i="111"/>
  <c r="T71" i="111"/>
  <c r="P71" i="111"/>
  <c r="L71" i="111"/>
  <c r="H71" i="111"/>
  <c r="D71" i="111"/>
  <c r="AI71" i="111"/>
  <c r="AE71" i="111"/>
  <c r="AA71" i="111"/>
  <c r="W71" i="111"/>
  <c r="S71" i="111"/>
  <c r="O71" i="111"/>
  <c r="K71" i="111"/>
  <c r="G71" i="111"/>
  <c r="AJ7" i="111"/>
  <c r="AF7" i="111"/>
  <c r="AB7" i="111"/>
  <c r="X7" i="111"/>
  <c r="T7" i="111"/>
  <c r="P7" i="111"/>
  <c r="L7" i="111"/>
  <c r="H7" i="111"/>
  <c r="D7" i="111"/>
  <c r="AI7" i="111"/>
  <c r="AE7" i="111"/>
  <c r="AA7" i="111"/>
  <c r="W7" i="111"/>
  <c r="S7" i="111"/>
  <c r="O7" i="111"/>
  <c r="K7" i="111"/>
  <c r="G7" i="111"/>
  <c r="AL7" i="111"/>
  <c r="AH7" i="111"/>
  <c r="AD7" i="111"/>
  <c r="Z7" i="111"/>
  <c r="V7" i="111"/>
  <c r="R7" i="111"/>
  <c r="N7" i="111"/>
  <c r="J7" i="111"/>
  <c r="F7" i="111"/>
  <c r="AK7" i="111"/>
  <c r="AG7" i="111"/>
  <c r="AC7" i="111"/>
  <c r="Y7" i="111"/>
  <c r="U7" i="111"/>
  <c r="Q7" i="111"/>
  <c r="M7" i="111"/>
  <c r="I7" i="111"/>
  <c r="E7" i="111"/>
  <c r="AL67" i="111"/>
  <c r="AH67" i="111"/>
  <c r="AD67" i="111"/>
  <c r="Z67" i="111"/>
  <c r="V67" i="111"/>
  <c r="R67" i="111"/>
  <c r="N67" i="111"/>
  <c r="J67" i="111"/>
  <c r="F67" i="111"/>
  <c r="AK67" i="111"/>
  <c r="AG67" i="111"/>
  <c r="AC67" i="111"/>
  <c r="Y67" i="111"/>
  <c r="U67" i="111"/>
  <c r="Q67" i="111"/>
  <c r="M67" i="111"/>
  <c r="I67" i="111"/>
  <c r="E67" i="111"/>
  <c r="AJ67" i="111"/>
  <c r="AF67" i="111"/>
  <c r="AB67" i="111"/>
  <c r="X67" i="111"/>
  <c r="T67" i="111"/>
  <c r="P67" i="111"/>
  <c r="L67" i="111"/>
  <c r="H67" i="111"/>
  <c r="D67" i="111"/>
  <c r="AI67" i="111"/>
  <c r="AE67" i="111"/>
  <c r="AA67" i="111"/>
  <c r="W67" i="111"/>
  <c r="S67" i="111"/>
  <c r="O67" i="111"/>
  <c r="K67" i="111"/>
  <c r="G67" i="111"/>
  <c r="A35" i="111"/>
  <c r="A95" i="111"/>
  <c r="A31" i="111"/>
  <c r="A107" i="111"/>
  <c r="A138" i="111"/>
  <c r="A122" i="111"/>
  <c r="A106" i="111"/>
  <c r="A90" i="111"/>
  <c r="A74" i="111"/>
  <c r="A58" i="111"/>
  <c r="A42" i="111"/>
  <c r="A26" i="111"/>
  <c r="A10" i="111"/>
  <c r="A133" i="111"/>
  <c r="A117" i="111"/>
  <c r="A101" i="111"/>
  <c r="A85" i="111"/>
  <c r="A69" i="111"/>
  <c r="A53" i="111"/>
  <c r="A37" i="111"/>
  <c r="A21" i="111"/>
  <c r="D5" i="111"/>
  <c r="A5" i="111"/>
  <c r="A132" i="111"/>
  <c r="A116" i="111"/>
  <c r="A100" i="111"/>
  <c r="A84" i="111"/>
  <c r="A68" i="111"/>
  <c r="A52" i="111"/>
  <c r="A36" i="111"/>
  <c r="A20" i="111"/>
  <c r="A134" i="111"/>
  <c r="A118" i="111"/>
  <c r="A102" i="111"/>
  <c r="A86" i="111"/>
  <c r="A70" i="111"/>
  <c r="A54" i="111"/>
  <c r="A38" i="111"/>
  <c r="A22" i="111"/>
  <c r="A6" i="111"/>
  <c r="A129" i="111"/>
  <c r="A113" i="111"/>
  <c r="A97" i="111"/>
  <c r="A81" i="111"/>
  <c r="A65" i="111"/>
  <c r="A49" i="111"/>
  <c r="A33" i="111"/>
  <c r="A17" i="111"/>
  <c r="A144" i="111"/>
  <c r="A128" i="111"/>
  <c r="A112" i="111"/>
  <c r="A96" i="111"/>
  <c r="A80" i="111"/>
  <c r="A64" i="111"/>
  <c r="A48" i="111"/>
  <c r="A32" i="111"/>
  <c r="A16" i="111"/>
  <c r="A130" i="111"/>
  <c r="A114" i="111"/>
  <c r="A98" i="111"/>
  <c r="A82" i="111"/>
  <c r="A66" i="111"/>
  <c r="A50" i="111"/>
  <c r="A34" i="111"/>
  <c r="A18" i="111"/>
  <c r="A141" i="111"/>
  <c r="A125" i="111"/>
  <c r="A109" i="111"/>
  <c r="A93" i="111"/>
  <c r="A77" i="111"/>
  <c r="A61" i="111"/>
  <c r="A45" i="111"/>
  <c r="A29" i="111"/>
  <c r="A13" i="111"/>
  <c r="A140" i="111"/>
  <c r="A124" i="111"/>
  <c r="A108" i="111"/>
  <c r="A92" i="111"/>
  <c r="A76" i="111"/>
  <c r="A60" i="111"/>
  <c r="A44" i="111"/>
  <c r="A28" i="111"/>
  <c r="A12" i="111"/>
  <c r="A126" i="111"/>
  <c r="A110" i="111"/>
  <c r="A94" i="111"/>
  <c r="A78" i="111"/>
  <c r="A62" i="111"/>
  <c r="A46" i="111"/>
  <c r="A30" i="111"/>
  <c r="A14" i="111"/>
  <c r="A137" i="111"/>
  <c r="A121" i="111"/>
  <c r="A105" i="111"/>
  <c r="A89" i="111"/>
  <c r="A73" i="111"/>
  <c r="A57" i="111"/>
  <c r="A41" i="111"/>
  <c r="A25" i="111"/>
  <c r="A9" i="111"/>
  <c r="A136" i="111"/>
  <c r="A120" i="111"/>
  <c r="A104" i="111"/>
  <c r="A88" i="111"/>
  <c r="A72" i="111"/>
  <c r="A56" i="111"/>
  <c r="A40" i="111"/>
  <c r="A24" i="111"/>
  <c r="A8" i="111"/>
  <c r="A7" i="110"/>
  <c r="A15" i="110"/>
  <c r="A19" i="110"/>
  <c r="A22" i="110"/>
  <c r="A6" i="110"/>
  <c r="A47" i="110"/>
  <c r="A17" i="110"/>
  <c r="A28" i="110"/>
  <c r="A44" i="110"/>
  <c r="A29" i="110"/>
  <c r="A45" i="110"/>
  <c r="A30" i="110"/>
  <c r="A46" i="110"/>
  <c r="A51" i="110"/>
  <c r="A67" i="110"/>
  <c r="A94" i="110"/>
  <c r="A64" i="110"/>
  <c r="A80" i="110"/>
  <c r="A57" i="110"/>
  <c r="A73" i="110"/>
  <c r="A87" i="110"/>
  <c r="A84" i="110"/>
  <c r="A104" i="110"/>
  <c r="A97" i="110"/>
  <c r="A98" i="110"/>
  <c r="A113" i="110"/>
  <c r="A107" i="110"/>
  <c r="A118" i="110"/>
  <c r="A123" i="110"/>
  <c r="A127" i="110"/>
  <c r="A124" i="110"/>
  <c r="A125" i="110"/>
  <c r="A136" i="110"/>
  <c r="A137" i="110"/>
  <c r="A139" i="110"/>
  <c r="A27" i="110"/>
  <c r="A8" i="110"/>
  <c r="A18" i="110"/>
  <c r="A31" i="110"/>
  <c r="A13" i="110"/>
  <c r="A32" i="110"/>
  <c r="A48" i="110"/>
  <c r="A33" i="110"/>
  <c r="A49" i="110"/>
  <c r="A34" i="110"/>
  <c r="A50" i="110"/>
  <c r="A55" i="110"/>
  <c r="A71" i="110"/>
  <c r="A52" i="110"/>
  <c r="A68" i="110"/>
  <c r="A81" i="110"/>
  <c r="A61" i="110"/>
  <c r="A77" i="110"/>
  <c r="A91" i="110"/>
  <c r="A88" i="110"/>
  <c r="A85" i="110"/>
  <c r="A122" i="110"/>
  <c r="A102" i="110"/>
  <c r="A114" i="110"/>
  <c r="A108" i="110"/>
  <c r="A111" i="110"/>
  <c r="A132" i="110"/>
  <c r="A131" i="110"/>
  <c r="A128" i="110"/>
  <c r="A126" i="110"/>
  <c r="A135" i="110"/>
  <c r="A141" i="110"/>
  <c r="A143" i="110"/>
  <c r="A20" i="110"/>
  <c r="A5" i="110"/>
  <c r="A35" i="110"/>
  <c r="A14" i="110"/>
  <c r="A58" i="110"/>
  <c r="A25" i="110"/>
  <c r="A9" i="110"/>
  <c r="A36" i="110"/>
  <c r="A62" i="110"/>
  <c r="A37" i="110"/>
  <c r="A66" i="110"/>
  <c r="A38" i="110"/>
  <c r="A54" i="110"/>
  <c r="A59" i="110"/>
  <c r="A75" i="110"/>
  <c r="A56" i="110"/>
  <c r="A72" i="110"/>
  <c r="A82" i="110"/>
  <c r="A65" i="110"/>
  <c r="A86" i="110"/>
  <c r="A95" i="110"/>
  <c r="A92" i="110"/>
  <c r="A89" i="110"/>
  <c r="A101" i="110"/>
  <c r="A106" i="110"/>
  <c r="A99" i="110"/>
  <c r="A109" i="110"/>
  <c r="A115" i="110"/>
  <c r="A116" i="110"/>
  <c r="A117" i="110"/>
  <c r="A129" i="110"/>
  <c r="A130" i="110"/>
  <c r="A140" i="110"/>
  <c r="A138" i="110"/>
  <c r="A74" i="110"/>
  <c r="A16" i="110"/>
  <c r="A23" i="110"/>
  <c r="A10" i="110"/>
  <c r="A39" i="110"/>
  <c r="A21" i="110"/>
  <c r="A24" i="110"/>
  <c r="A40" i="110"/>
  <c r="A78" i="110"/>
  <c r="A41" i="110"/>
  <c r="A26" i="110"/>
  <c r="A42" i="110"/>
  <c r="A70" i="110"/>
  <c r="A63" i="110"/>
  <c r="A79" i="110"/>
  <c r="A60" i="110"/>
  <c r="A76" i="110"/>
  <c r="A53" i="110"/>
  <c r="A69" i="110"/>
  <c r="A83" i="110"/>
  <c r="A100" i="110"/>
  <c r="A96" i="110"/>
  <c r="A93" i="110"/>
  <c r="A105" i="110"/>
  <c r="A112" i="110"/>
  <c r="A103" i="110"/>
  <c r="A110" i="110"/>
  <c r="A119" i="110"/>
  <c r="A120" i="110"/>
  <c r="A121" i="110"/>
  <c r="A133" i="110"/>
  <c r="A134" i="110"/>
  <c r="A144" i="110"/>
  <c r="A142" i="110"/>
  <c r="A43" i="110"/>
  <c r="A12" i="110"/>
  <c r="D22" i="108"/>
  <c r="A4" i="111" l="1"/>
  <c r="A4" i="110"/>
  <c r="G12" i="67"/>
  <c r="F12" i="67"/>
  <c r="E12" i="67"/>
  <c r="D12" i="67"/>
  <c r="E144" i="65" l="1"/>
  <c r="E143" i="65"/>
  <c r="E142" i="65"/>
  <c r="E141" i="65"/>
  <c r="E140" i="65"/>
  <c r="E139" i="65"/>
  <c r="E138" i="65"/>
  <c r="E137" i="65"/>
  <c r="E136" i="65"/>
  <c r="E135" i="65"/>
  <c r="E134" i="65"/>
  <c r="E133" i="65"/>
  <c r="E132" i="65"/>
  <c r="E131" i="65"/>
  <c r="E130" i="65"/>
  <c r="E129" i="65"/>
  <c r="E128" i="65"/>
  <c r="E127" i="65"/>
  <c r="E126" i="65"/>
  <c r="E125" i="65"/>
  <c r="E124" i="65"/>
  <c r="E123" i="65"/>
  <c r="E122" i="65"/>
  <c r="E121" i="65"/>
  <c r="E120" i="65"/>
  <c r="E119" i="65"/>
  <c r="E118" i="65"/>
  <c r="E117" i="65"/>
  <c r="E116" i="65"/>
  <c r="E115" i="65"/>
  <c r="E114" i="65"/>
  <c r="E113" i="65"/>
  <c r="E112" i="65"/>
  <c r="E111" i="65"/>
  <c r="E110" i="65"/>
  <c r="E109" i="65"/>
  <c r="E108" i="65"/>
  <c r="E107" i="65"/>
  <c r="E106" i="65"/>
  <c r="E105" i="65"/>
  <c r="E104" i="65"/>
  <c r="E103" i="65"/>
  <c r="E102" i="65"/>
  <c r="E101" i="65"/>
  <c r="E100" i="65"/>
  <c r="E99" i="65"/>
  <c r="E98" i="65"/>
  <c r="E97" i="65"/>
  <c r="E96" i="65"/>
  <c r="E95" i="65"/>
  <c r="E94" i="65"/>
  <c r="E93" i="65"/>
  <c r="E92" i="65"/>
  <c r="E91" i="65"/>
  <c r="E90" i="65"/>
  <c r="E89" i="65"/>
  <c r="E88" i="65"/>
  <c r="E87" i="65"/>
  <c r="E86" i="65"/>
  <c r="E85" i="65"/>
  <c r="E84" i="65"/>
  <c r="E83" i="65"/>
  <c r="E82" i="65"/>
  <c r="E81" i="65"/>
  <c r="E80" i="65"/>
  <c r="E79" i="65"/>
  <c r="E78" i="65"/>
  <c r="E77" i="65"/>
  <c r="E76" i="65"/>
  <c r="E75" i="65"/>
  <c r="E74" i="65"/>
  <c r="E73" i="65"/>
  <c r="E72" i="65"/>
  <c r="E71" i="65"/>
  <c r="E70" i="65"/>
  <c r="E69" i="65"/>
  <c r="E68" i="65"/>
  <c r="E67" i="65"/>
  <c r="E66" i="65"/>
  <c r="E65" i="65"/>
  <c r="E64" i="65"/>
  <c r="E63" i="65"/>
  <c r="E62" i="65"/>
  <c r="E61" i="65"/>
  <c r="E60" i="65"/>
  <c r="E59" i="65"/>
  <c r="E58" i="65"/>
  <c r="E57" i="65"/>
  <c r="E56" i="65"/>
  <c r="E55" i="65"/>
  <c r="E54" i="65"/>
  <c r="E53" i="65"/>
  <c r="E52" i="65"/>
  <c r="E51" i="65"/>
  <c r="E50" i="65"/>
  <c r="E49" i="65"/>
  <c r="E48" i="65"/>
  <c r="E47" i="65"/>
  <c r="E46" i="65"/>
  <c r="E45" i="65"/>
  <c r="E44" i="65"/>
  <c r="E43" i="65"/>
  <c r="E42" i="65"/>
  <c r="E41" i="65"/>
  <c r="E40" i="65"/>
  <c r="E39" i="65"/>
  <c r="E38" i="65"/>
  <c r="E37" i="65"/>
  <c r="E36" i="65"/>
  <c r="E35" i="65"/>
  <c r="E34" i="65"/>
  <c r="E33" i="65"/>
  <c r="E32" i="65"/>
  <c r="E31" i="65"/>
  <c r="E30" i="65"/>
  <c r="E29" i="65"/>
  <c r="E28" i="65"/>
  <c r="E27" i="65"/>
  <c r="E26" i="65"/>
  <c r="E25" i="65"/>
  <c r="E24" i="65"/>
  <c r="E23" i="65"/>
  <c r="E22" i="65"/>
  <c r="E21" i="65"/>
  <c r="E20" i="65"/>
  <c r="E19" i="65"/>
  <c r="E18" i="65"/>
  <c r="E17" i="65"/>
  <c r="E16" i="65"/>
  <c r="E15" i="65"/>
  <c r="E14" i="65"/>
  <c r="E13" i="65"/>
  <c r="E12" i="65"/>
  <c r="E11" i="65"/>
  <c r="E10" i="65"/>
  <c r="E9" i="65"/>
  <c r="E8" i="65"/>
  <c r="E7" i="65"/>
  <c r="E6" i="65"/>
  <c r="E5" i="65"/>
  <c r="B1968" i="109"/>
  <c r="A1968" i="109"/>
  <c r="B1967" i="109"/>
  <c r="A1967" i="109"/>
  <c r="B1966" i="109"/>
  <c r="A1966" i="109"/>
  <c r="B1965" i="109"/>
  <c r="A1965" i="109"/>
  <c r="B1964" i="109"/>
  <c r="A1964" i="109"/>
  <c r="B1963" i="109"/>
  <c r="A1963" i="109"/>
  <c r="B1962" i="109"/>
  <c r="A1962" i="109"/>
  <c r="B1961" i="109"/>
  <c r="A1961" i="109"/>
  <c r="B1960" i="109"/>
  <c r="A1960" i="109"/>
  <c r="B1959" i="109"/>
  <c r="A1959" i="109"/>
  <c r="B1958" i="109"/>
  <c r="A1958" i="109"/>
  <c r="B1957" i="109"/>
  <c r="A1957" i="109"/>
  <c r="B1956" i="109"/>
  <c r="A1956" i="109"/>
  <c r="B1955" i="109"/>
  <c r="A1955" i="109"/>
  <c r="B1954" i="109"/>
  <c r="A1954" i="109"/>
  <c r="B1953" i="109"/>
  <c r="A1953" i="109"/>
  <c r="B1952" i="109"/>
  <c r="A1952" i="109"/>
  <c r="B1951" i="109"/>
  <c r="A1951" i="109"/>
  <c r="B1950" i="109"/>
  <c r="A1950" i="109"/>
  <c r="B1949" i="109"/>
  <c r="A1949" i="109"/>
  <c r="B1948" i="109"/>
  <c r="A1948" i="109"/>
  <c r="B1947" i="109"/>
  <c r="A1947" i="109"/>
  <c r="B1946" i="109"/>
  <c r="A1946" i="109"/>
  <c r="B1945" i="109"/>
  <c r="A1945" i="109"/>
  <c r="B1944" i="109"/>
  <c r="A1944" i="109"/>
  <c r="B1943" i="109"/>
  <c r="A1943" i="109"/>
  <c r="B1942" i="109"/>
  <c r="A1942" i="109"/>
  <c r="B1941" i="109"/>
  <c r="A1941" i="109"/>
  <c r="B1940" i="109"/>
  <c r="A1940" i="109"/>
  <c r="B1939" i="109"/>
  <c r="A1939" i="109"/>
  <c r="B1938" i="109"/>
  <c r="A1938" i="109"/>
  <c r="B1937" i="109"/>
  <c r="A1937" i="109"/>
  <c r="B1936" i="109"/>
  <c r="A1936" i="109"/>
  <c r="B1935" i="109"/>
  <c r="A1935" i="109"/>
  <c r="B1934" i="109"/>
  <c r="A1934" i="109"/>
  <c r="B1933" i="109"/>
  <c r="A1933" i="109"/>
  <c r="B1932" i="109"/>
  <c r="A1932" i="109"/>
  <c r="B1931" i="109"/>
  <c r="A1931" i="109"/>
  <c r="B1930" i="109"/>
  <c r="A1930" i="109"/>
  <c r="B1929" i="109"/>
  <c r="A1929" i="109"/>
  <c r="B1928" i="109"/>
  <c r="A1928" i="109"/>
  <c r="B1927" i="109"/>
  <c r="A1927" i="109"/>
  <c r="B1926" i="109"/>
  <c r="A1926" i="109"/>
  <c r="B1925" i="109"/>
  <c r="A1925" i="109"/>
  <c r="B1924" i="109"/>
  <c r="A1924" i="109"/>
  <c r="B1923" i="109"/>
  <c r="A1923" i="109"/>
  <c r="B1922" i="109"/>
  <c r="A1922" i="109"/>
  <c r="B1921" i="109"/>
  <c r="A1921" i="109"/>
  <c r="B1920" i="109"/>
  <c r="A1920" i="109"/>
  <c r="B1919" i="109"/>
  <c r="A1919" i="109"/>
  <c r="B1918" i="109"/>
  <c r="A1918" i="109"/>
  <c r="B1917" i="109"/>
  <c r="A1917" i="109"/>
  <c r="B1916" i="109"/>
  <c r="A1916" i="109"/>
  <c r="B1915" i="109"/>
  <c r="A1915" i="109"/>
  <c r="B1914" i="109"/>
  <c r="A1914" i="109"/>
  <c r="B1913" i="109"/>
  <c r="A1913" i="109"/>
  <c r="B1912" i="109"/>
  <c r="A1912" i="109"/>
  <c r="B1911" i="109"/>
  <c r="A1911" i="109"/>
  <c r="B1910" i="109"/>
  <c r="A1910" i="109"/>
  <c r="B1909" i="109"/>
  <c r="A1909" i="109"/>
  <c r="B1908" i="109"/>
  <c r="A1908" i="109"/>
  <c r="B1907" i="109"/>
  <c r="A1907" i="109"/>
  <c r="B1906" i="109"/>
  <c r="A1906" i="109"/>
  <c r="B1905" i="109"/>
  <c r="A1905" i="109"/>
  <c r="B1904" i="109"/>
  <c r="A1904" i="109"/>
  <c r="B1903" i="109"/>
  <c r="A1903" i="109"/>
  <c r="B1902" i="109"/>
  <c r="A1902" i="109"/>
  <c r="B1901" i="109"/>
  <c r="A1901" i="109"/>
  <c r="B1900" i="109"/>
  <c r="A1900" i="109"/>
  <c r="B1899" i="109"/>
  <c r="A1899" i="109"/>
  <c r="B1898" i="109"/>
  <c r="A1898" i="109"/>
  <c r="B1897" i="109"/>
  <c r="A1897" i="109"/>
  <c r="B1896" i="109"/>
  <c r="A1896" i="109"/>
  <c r="B1895" i="109"/>
  <c r="A1895" i="109"/>
  <c r="B1894" i="109"/>
  <c r="A1894" i="109"/>
  <c r="B1893" i="109"/>
  <c r="A1893" i="109"/>
  <c r="B1892" i="109"/>
  <c r="A1892" i="109"/>
  <c r="B1891" i="109"/>
  <c r="A1891" i="109"/>
  <c r="B1890" i="109"/>
  <c r="A1890" i="109"/>
  <c r="B1889" i="109"/>
  <c r="A1889" i="109"/>
  <c r="B1888" i="109"/>
  <c r="A1888" i="109"/>
  <c r="B1887" i="109"/>
  <c r="A1887" i="109"/>
  <c r="B1886" i="109"/>
  <c r="A1886" i="109"/>
  <c r="B1885" i="109"/>
  <c r="A1885" i="109"/>
  <c r="B1884" i="109"/>
  <c r="A1884" i="109"/>
  <c r="B1883" i="109"/>
  <c r="A1883" i="109"/>
  <c r="B1882" i="109"/>
  <c r="A1882" i="109"/>
  <c r="B1881" i="109"/>
  <c r="A1881" i="109"/>
  <c r="B1880" i="109"/>
  <c r="A1880" i="109"/>
  <c r="B1879" i="109"/>
  <c r="A1879" i="109"/>
  <c r="B1878" i="109"/>
  <c r="A1878" i="109"/>
  <c r="B1877" i="109"/>
  <c r="A1877" i="109"/>
  <c r="B1876" i="109"/>
  <c r="A1876" i="109"/>
  <c r="B1875" i="109"/>
  <c r="A1875" i="109"/>
  <c r="B1874" i="109"/>
  <c r="A1874" i="109"/>
  <c r="B1873" i="109"/>
  <c r="A1873" i="109"/>
  <c r="B1872" i="109"/>
  <c r="A1872" i="109"/>
  <c r="B1871" i="109"/>
  <c r="A1871" i="109"/>
  <c r="B1870" i="109"/>
  <c r="A1870" i="109"/>
  <c r="B1869" i="109"/>
  <c r="A1869" i="109"/>
  <c r="B1868" i="109"/>
  <c r="A1868" i="109"/>
  <c r="B1867" i="109"/>
  <c r="A1867" i="109"/>
  <c r="B1866" i="109"/>
  <c r="A1866" i="109"/>
  <c r="B1865" i="109"/>
  <c r="A1865" i="109"/>
  <c r="B1864" i="109"/>
  <c r="A1864" i="109"/>
  <c r="B1863" i="109"/>
  <c r="A1863" i="109"/>
  <c r="B1862" i="109"/>
  <c r="A1862" i="109"/>
  <c r="B1861" i="109"/>
  <c r="A1861" i="109"/>
  <c r="B1860" i="109"/>
  <c r="A1860" i="109"/>
  <c r="B1859" i="109"/>
  <c r="A1859" i="109"/>
  <c r="B1858" i="109"/>
  <c r="A1858" i="109"/>
  <c r="B1857" i="109"/>
  <c r="A1857" i="109"/>
  <c r="B1856" i="109"/>
  <c r="A1856" i="109"/>
  <c r="B1855" i="109"/>
  <c r="A1855" i="109"/>
  <c r="B1854" i="109"/>
  <c r="A1854" i="109"/>
  <c r="B1853" i="109"/>
  <c r="A1853" i="109"/>
  <c r="B1852" i="109"/>
  <c r="A1852" i="109"/>
  <c r="B1851" i="109"/>
  <c r="A1851" i="109"/>
  <c r="B1850" i="109"/>
  <c r="A1850" i="109"/>
  <c r="B1849" i="109"/>
  <c r="A1849" i="109"/>
  <c r="B1848" i="109"/>
  <c r="A1848" i="109"/>
  <c r="B1847" i="109"/>
  <c r="A1847" i="109"/>
  <c r="B1846" i="109"/>
  <c r="A1846" i="109"/>
  <c r="B1845" i="109"/>
  <c r="A1845" i="109"/>
  <c r="B1844" i="109"/>
  <c r="A1844" i="109"/>
  <c r="B1843" i="109"/>
  <c r="A1843" i="109"/>
  <c r="B1842" i="109"/>
  <c r="A1842" i="109"/>
  <c r="B1841" i="109"/>
  <c r="A1841" i="109"/>
  <c r="B1840" i="109"/>
  <c r="A1840" i="109"/>
  <c r="B1839" i="109"/>
  <c r="A1839" i="109"/>
  <c r="B1838" i="109"/>
  <c r="A1838" i="109"/>
  <c r="B1837" i="109"/>
  <c r="A1837" i="109"/>
  <c r="B1836" i="109"/>
  <c r="A1836" i="109"/>
  <c r="B1835" i="109"/>
  <c r="A1835" i="109"/>
  <c r="B1834" i="109"/>
  <c r="A1834" i="109"/>
  <c r="B1833" i="109"/>
  <c r="A1833" i="109"/>
  <c r="B1832" i="109"/>
  <c r="A1832" i="109"/>
  <c r="B1831" i="109"/>
  <c r="A1831" i="109"/>
  <c r="B1830" i="109"/>
  <c r="A1830" i="109"/>
  <c r="B1829" i="109"/>
  <c r="A1829" i="109"/>
  <c r="B1828" i="109"/>
  <c r="A1828" i="109"/>
  <c r="B1827" i="109"/>
  <c r="A1827" i="109"/>
  <c r="B1826" i="109"/>
  <c r="A1826" i="109"/>
  <c r="B1825" i="109"/>
  <c r="A1825" i="109"/>
  <c r="B1824" i="109"/>
  <c r="A1824" i="109"/>
  <c r="B1823" i="109"/>
  <c r="A1823" i="109"/>
  <c r="B1822" i="109"/>
  <c r="A1822" i="109"/>
  <c r="B1821" i="109"/>
  <c r="A1821" i="109"/>
  <c r="B1820" i="109"/>
  <c r="A1820" i="109"/>
  <c r="B1819" i="109"/>
  <c r="A1819" i="109"/>
  <c r="B1818" i="109"/>
  <c r="A1818" i="109"/>
  <c r="B1817" i="109"/>
  <c r="A1817" i="109"/>
  <c r="B1816" i="109"/>
  <c r="A1816" i="109"/>
  <c r="B1815" i="109"/>
  <c r="A1815" i="109"/>
  <c r="B1814" i="109"/>
  <c r="A1814" i="109"/>
  <c r="B1813" i="109"/>
  <c r="A1813" i="109"/>
  <c r="B1812" i="109"/>
  <c r="A1812" i="109"/>
  <c r="B1811" i="109"/>
  <c r="A1811" i="109"/>
  <c r="B1810" i="109"/>
  <c r="A1810" i="109"/>
  <c r="B1809" i="109"/>
  <c r="A1809" i="109"/>
  <c r="B1808" i="109"/>
  <c r="A1808" i="109"/>
  <c r="B1807" i="109"/>
  <c r="A1807" i="109"/>
  <c r="B1806" i="109"/>
  <c r="A1806" i="109"/>
  <c r="B1805" i="109"/>
  <c r="A1805" i="109"/>
  <c r="B1804" i="109"/>
  <c r="A1804" i="109"/>
  <c r="B1803" i="109"/>
  <c r="A1803" i="109"/>
  <c r="B1802" i="109"/>
  <c r="A1802" i="109"/>
  <c r="B1801" i="109"/>
  <c r="A1801" i="109"/>
  <c r="B1800" i="109"/>
  <c r="A1800" i="109"/>
  <c r="B1799" i="109"/>
  <c r="A1799" i="109"/>
  <c r="B1798" i="109"/>
  <c r="A1798" i="109"/>
  <c r="B1797" i="109"/>
  <c r="A1797" i="109"/>
  <c r="B1796" i="109"/>
  <c r="A1796" i="109"/>
  <c r="B1795" i="109"/>
  <c r="A1795" i="109"/>
  <c r="B1794" i="109"/>
  <c r="A1794" i="109"/>
  <c r="B1793" i="109"/>
  <c r="A1793" i="109"/>
  <c r="B1792" i="109"/>
  <c r="A1792" i="109"/>
  <c r="B1791" i="109"/>
  <c r="A1791" i="109"/>
  <c r="B1790" i="109"/>
  <c r="A1790" i="109"/>
  <c r="B1789" i="109"/>
  <c r="A1789" i="109"/>
  <c r="B1788" i="109"/>
  <c r="A1788" i="109"/>
  <c r="B1787" i="109"/>
  <c r="A1787" i="109"/>
  <c r="B1786" i="109"/>
  <c r="A1786" i="109"/>
  <c r="B1785" i="109"/>
  <c r="A1785" i="109"/>
  <c r="B1784" i="109"/>
  <c r="A1784" i="109"/>
  <c r="B1783" i="109"/>
  <c r="A1783" i="109"/>
  <c r="B1782" i="109"/>
  <c r="A1782" i="109"/>
  <c r="B1781" i="109"/>
  <c r="A1781" i="109"/>
  <c r="B1780" i="109"/>
  <c r="A1780" i="109"/>
  <c r="B1779" i="109"/>
  <c r="A1779" i="109"/>
  <c r="B1778" i="109"/>
  <c r="A1778" i="109"/>
  <c r="B1777" i="109"/>
  <c r="A1777" i="109"/>
  <c r="B1776" i="109"/>
  <c r="A1776" i="109"/>
  <c r="B1775" i="109"/>
  <c r="A1775" i="109"/>
  <c r="B1774" i="109"/>
  <c r="A1774" i="109"/>
  <c r="B1773" i="109"/>
  <c r="A1773" i="109"/>
  <c r="B1772" i="109"/>
  <c r="A1772" i="109"/>
  <c r="B1771" i="109"/>
  <c r="A1771" i="109"/>
  <c r="B1770" i="109"/>
  <c r="A1770" i="109"/>
  <c r="B1769" i="109"/>
  <c r="A1769" i="109"/>
  <c r="B1768" i="109"/>
  <c r="A1768" i="109"/>
  <c r="B1767" i="109"/>
  <c r="A1767" i="109"/>
  <c r="B1766" i="109"/>
  <c r="A1766" i="109"/>
  <c r="B1765" i="109"/>
  <c r="A1765" i="109"/>
  <c r="B1764" i="109"/>
  <c r="A1764" i="109"/>
  <c r="B1763" i="109"/>
  <c r="A1763" i="109"/>
  <c r="B1762" i="109"/>
  <c r="A1762" i="109"/>
  <c r="B1761" i="109"/>
  <c r="A1761" i="109"/>
  <c r="B1760" i="109"/>
  <c r="A1760" i="109"/>
  <c r="B1759" i="109"/>
  <c r="A1759" i="109"/>
  <c r="B1758" i="109"/>
  <c r="A1758" i="109"/>
  <c r="B1757" i="109"/>
  <c r="A1757" i="109"/>
  <c r="B1756" i="109"/>
  <c r="A1756" i="109"/>
  <c r="B1755" i="109"/>
  <c r="A1755" i="109"/>
  <c r="B1754" i="109"/>
  <c r="A1754" i="109"/>
  <c r="B1753" i="109"/>
  <c r="A1753" i="109"/>
  <c r="B1752" i="109"/>
  <c r="A1752" i="109"/>
  <c r="B1751" i="109"/>
  <c r="A1751" i="109"/>
  <c r="B1750" i="109"/>
  <c r="A1750" i="109"/>
  <c r="B1749" i="109"/>
  <c r="A1749" i="109"/>
  <c r="B1748" i="109"/>
  <c r="A1748" i="109"/>
  <c r="B1747" i="109"/>
  <c r="A1747" i="109"/>
  <c r="B1746" i="109"/>
  <c r="A1746" i="109"/>
  <c r="B1745" i="109"/>
  <c r="A1745" i="109"/>
  <c r="B1744" i="109"/>
  <c r="A1744" i="109"/>
  <c r="B1743" i="109"/>
  <c r="A1743" i="109"/>
  <c r="B1742" i="109"/>
  <c r="A1742" i="109"/>
  <c r="B1741" i="109"/>
  <c r="A1741" i="109"/>
  <c r="B1740" i="109"/>
  <c r="A1740" i="109"/>
  <c r="B1739" i="109"/>
  <c r="A1739" i="109"/>
  <c r="B1738" i="109"/>
  <c r="A1738" i="109"/>
  <c r="B1737" i="109"/>
  <c r="A1737" i="109"/>
  <c r="B1736" i="109"/>
  <c r="A1736" i="109"/>
  <c r="B1735" i="109"/>
  <c r="A1735" i="109"/>
  <c r="B1734" i="109"/>
  <c r="A1734" i="109"/>
  <c r="B1733" i="109"/>
  <c r="A1733" i="109"/>
  <c r="B1732" i="109"/>
  <c r="A1732" i="109"/>
  <c r="B1731" i="109"/>
  <c r="A1731" i="109"/>
  <c r="B1730" i="109"/>
  <c r="A1730" i="109"/>
  <c r="B1729" i="109"/>
  <c r="A1729" i="109"/>
  <c r="B1728" i="109"/>
  <c r="A1728" i="109"/>
  <c r="B1727" i="109"/>
  <c r="A1727" i="109"/>
  <c r="B1726" i="109"/>
  <c r="A1726" i="109"/>
  <c r="B1725" i="109"/>
  <c r="A1725" i="109"/>
  <c r="B1724" i="109"/>
  <c r="A1724" i="109"/>
  <c r="B1723" i="109"/>
  <c r="A1723" i="109"/>
  <c r="B1722" i="109"/>
  <c r="A1722" i="109"/>
  <c r="B1721" i="109"/>
  <c r="A1721" i="109"/>
  <c r="B1720" i="109"/>
  <c r="A1720" i="109"/>
  <c r="B1719" i="109"/>
  <c r="A1719" i="109"/>
  <c r="B1718" i="109"/>
  <c r="A1718" i="109"/>
  <c r="B1717" i="109"/>
  <c r="A1717" i="109"/>
  <c r="B1716" i="109"/>
  <c r="A1716" i="109"/>
  <c r="B1715" i="109"/>
  <c r="A1715" i="109"/>
  <c r="B1714" i="109"/>
  <c r="A1714" i="109"/>
  <c r="B1713" i="109"/>
  <c r="A1713" i="109"/>
  <c r="B1712" i="109"/>
  <c r="A1712" i="109"/>
  <c r="B1711" i="109"/>
  <c r="A1711" i="109"/>
  <c r="B1710" i="109"/>
  <c r="A1710" i="109"/>
  <c r="B1709" i="109"/>
  <c r="A1709" i="109"/>
  <c r="B1708" i="109"/>
  <c r="A1708" i="109"/>
  <c r="B1707" i="109"/>
  <c r="A1707" i="109"/>
  <c r="B1706" i="109"/>
  <c r="A1706" i="109"/>
  <c r="B1705" i="109"/>
  <c r="A1705" i="109"/>
  <c r="B1704" i="109"/>
  <c r="A1704" i="109"/>
  <c r="B1703" i="109"/>
  <c r="A1703" i="109"/>
  <c r="B1702" i="109"/>
  <c r="A1702" i="109"/>
  <c r="B1701" i="109"/>
  <c r="A1701" i="109"/>
  <c r="B1700" i="109"/>
  <c r="A1700" i="109"/>
  <c r="B1699" i="109"/>
  <c r="A1699" i="109"/>
  <c r="B1698" i="109"/>
  <c r="A1698" i="109"/>
  <c r="B1697" i="109"/>
  <c r="A1697" i="109"/>
  <c r="B1696" i="109"/>
  <c r="A1696" i="109"/>
  <c r="B1695" i="109"/>
  <c r="A1695" i="109"/>
  <c r="B1694" i="109"/>
  <c r="A1694" i="109"/>
  <c r="B1693" i="109"/>
  <c r="A1693" i="109"/>
  <c r="B1692" i="109"/>
  <c r="A1692" i="109"/>
  <c r="B1691" i="109"/>
  <c r="A1691" i="109"/>
  <c r="B1690" i="109"/>
  <c r="A1690" i="109"/>
  <c r="B1689" i="109"/>
  <c r="A1689" i="109"/>
  <c r="B1688" i="109"/>
  <c r="A1688" i="109"/>
  <c r="B1687" i="109"/>
  <c r="A1687" i="109"/>
  <c r="B1686" i="109"/>
  <c r="A1686" i="109"/>
  <c r="B1685" i="109"/>
  <c r="A1685" i="109"/>
  <c r="B1684" i="109"/>
  <c r="A1684" i="109"/>
  <c r="B1683" i="109"/>
  <c r="A1683" i="109"/>
  <c r="B1682" i="109"/>
  <c r="A1682" i="109"/>
  <c r="B1681" i="109"/>
  <c r="A1681" i="109"/>
  <c r="B1680" i="109"/>
  <c r="A1680" i="109"/>
  <c r="B1679" i="109"/>
  <c r="A1679" i="109"/>
  <c r="B1678" i="109"/>
  <c r="A1678" i="109"/>
  <c r="B1677" i="109"/>
  <c r="A1677" i="109"/>
  <c r="B1676" i="109"/>
  <c r="A1676" i="109"/>
  <c r="B1675" i="109"/>
  <c r="A1675" i="109"/>
  <c r="B1674" i="109"/>
  <c r="A1674" i="109"/>
  <c r="B1673" i="109"/>
  <c r="A1673" i="109"/>
  <c r="B1672" i="109"/>
  <c r="A1672" i="109"/>
  <c r="B1671" i="109"/>
  <c r="A1671" i="109"/>
  <c r="B1670" i="109"/>
  <c r="A1670" i="109"/>
  <c r="B1669" i="109"/>
  <c r="A1669" i="109"/>
  <c r="B1668" i="109"/>
  <c r="A1668" i="109"/>
  <c r="B1667" i="109"/>
  <c r="A1667" i="109"/>
  <c r="B1666" i="109"/>
  <c r="A1666" i="109"/>
  <c r="B1665" i="109"/>
  <c r="A1665" i="109"/>
  <c r="B1664" i="109"/>
  <c r="A1664" i="109"/>
  <c r="B1663" i="109"/>
  <c r="A1663" i="109"/>
  <c r="B1662" i="109"/>
  <c r="A1662" i="109"/>
  <c r="B1661" i="109"/>
  <c r="A1661" i="109"/>
  <c r="B1660" i="109"/>
  <c r="A1660" i="109"/>
  <c r="B1659" i="109"/>
  <c r="A1659" i="109"/>
  <c r="B1658" i="109"/>
  <c r="A1658" i="109"/>
  <c r="B1657" i="109"/>
  <c r="A1657" i="109"/>
  <c r="B1656" i="109"/>
  <c r="A1656" i="109"/>
  <c r="B1655" i="109"/>
  <c r="A1655" i="109"/>
  <c r="B1654" i="109"/>
  <c r="A1654" i="109"/>
  <c r="B1653" i="109"/>
  <c r="A1653" i="109"/>
  <c r="B1652" i="109"/>
  <c r="A1652" i="109"/>
  <c r="B1651" i="109"/>
  <c r="A1651" i="109"/>
  <c r="B1650" i="109"/>
  <c r="A1650" i="109"/>
  <c r="B1649" i="109"/>
  <c r="A1649" i="109"/>
  <c r="B1648" i="109"/>
  <c r="A1648" i="109"/>
  <c r="B1647" i="109"/>
  <c r="A1647" i="109"/>
  <c r="B1646" i="109"/>
  <c r="A1646" i="109"/>
  <c r="B1645" i="109"/>
  <c r="A1645" i="109"/>
  <c r="B1644" i="109"/>
  <c r="A1644" i="109"/>
  <c r="B1643" i="109"/>
  <c r="A1643" i="109"/>
  <c r="B1642" i="109"/>
  <c r="A1642" i="109"/>
  <c r="B1641" i="109"/>
  <c r="A1641" i="109"/>
  <c r="B1640" i="109"/>
  <c r="A1640" i="109"/>
  <c r="B1639" i="109"/>
  <c r="A1639" i="109"/>
  <c r="B1638" i="109"/>
  <c r="A1638" i="109"/>
  <c r="B1637" i="109"/>
  <c r="A1637" i="109"/>
  <c r="B1636" i="109"/>
  <c r="A1636" i="109"/>
  <c r="B1635" i="109"/>
  <c r="A1635" i="109"/>
  <c r="B1634" i="109"/>
  <c r="A1634" i="109"/>
  <c r="B1633" i="109"/>
  <c r="A1633" i="109"/>
  <c r="B1632" i="109"/>
  <c r="A1632" i="109"/>
  <c r="B1631" i="109"/>
  <c r="A1631" i="109"/>
  <c r="B1630" i="109"/>
  <c r="A1630" i="109"/>
  <c r="B1629" i="109"/>
  <c r="A1629" i="109"/>
  <c r="B1628" i="109"/>
  <c r="A1628" i="109"/>
  <c r="B1627" i="109"/>
  <c r="A1627" i="109"/>
  <c r="B1626" i="109"/>
  <c r="A1626" i="109"/>
  <c r="B1625" i="109"/>
  <c r="A1625" i="109"/>
  <c r="B1624" i="109"/>
  <c r="A1624" i="109"/>
  <c r="B1623" i="109"/>
  <c r="A1623" i="109"/>
  <c r="B1622" i="109"/>
  <c r="A1622" i="109"/>
  <c r="B1621" i="109"/>
  <c r="A1621" i="109"/>
  <c r="B1620" i="109"/>
  <c r="A1620" i="109"/>
  <c r="B1619" i="109"/>
  <c r="A1619" i="109"/>
  <c r="B1618" i="109"/>
  <c r="A1618" i="109"/>
  <c r="B1617" i="109"/>
  <c r="A1617" i="109"/>
  <c r="B1616" i="109"/>
  <c r="A1616" i="109"/>
  <c r="B1615" i="109"/>
  <c r="A1615" i="109"/>
  <c r="B1614" i="109"/>
  <c r="A1614" i="109"/>
  <c r="B1613" i="109"/>
  <c r="A1613" i="109"/>
  <c r="B1612" i="109"/>
  <c r="A1612" i="109"/>
  <c r="B1611" i="109"/>
  <c r="A1611" i="109"/>
  <c r="B1610" i="109"/>
  <c r="A1610" i="109"/>
  <c r="B1609" i="109"/>
  <c r="A1609" i="109"/>
  <c r="B1608" i="109"/>
  <c r="A1608" i="109"/>
  <c r="B1607" i="109"/>
  <c r="A1607" i="109"/>
  <c r="B1606" i="109"/>
  <c r="A1606" i="109"/>
  <c r="B1605" i="109"/>
  <c r="A1605" i="109"/>
  <c r="B1604" i="109"/>
  <c r="A1604" i="109"/>
  <c r="B1603" i="109"/>
  <c r="A1603" i="109"/>
  <c r="B1602" i="109"/>
  <c r="A1602" i="109"/>
  <c r="B1601" i="109"/>
  <c r="A1601" i="109"/>
  <c r="B1600" i="109"/>
  <c r="A1600" i="109"/>
  <c r="B1599" i="109"/>
  <c r="A1599" i="109"/>
  <c r="B1598" i="109"/>
  <c r="A1598" i="109"/>
  <c r="B1597" i="109"/>
  <c r="A1597" i="109"/>
  <c r="B1596" i="109"/>
  <c r="A1596" i="109"/>
  <c r="B1595" i="109"/>
  <c r="A1595" i="109"/>
  <c r="B1594" i="109"/>
  <c r="A1594" i="109"/>
  <c r="B1593" i="109"/>
  <c r="A1593" i="109"/>
  <c r="B1592" i="109"/>
  <c r="A1592" i="109"/>
  <c r="B1591" i="109"/>
  <c r="A1591" i="109"/>
  <c r="B1590" i="109"/>
  <c r="A1590" i="109"/>
  <c r="B1589" i="109"/>
  <c r="A1589" i="109"/>
  <c r="B1588" i="109"/>
  <c r="A1588" i="109"/>
  <c r="B1587" i="109"/>
  <c r="A1587" i="109"/>
  <c r="B1586" i="109"/>
  <c r="A1586" i="109"/>
  <c r="B1585" i="109"/>
  <c r="A1585" i="109"/>
  <c r="B1584" i="109"/>
  <c r="A1584" i="109"/>
  <c r="B1583" i="109"/>
  <c r="A1583" i="109"/>
  <c r="B1582" i="109"/>
  <c r="A1582" i="109"/>
  <c r="B1581" i="109"/>
  <c r="A1581" i="109"/>
  <c r="B1580" i="109"/>
  <c r="A1580" i="109"/>
  <c r="B1579" i="109"/>
  <c r="A1579" i="109"/>
  <c r="B1578" i="109"/>
  <c r="A1578" i="109"/>
  <c r="B1577" i="109"/>
  <c r="A1577" i="109"/>
  <c r="B1576" i="109"/>
  <c r="A1576" i="109"/>
  <c r="B1575" i="109"/>
  <c r="A1575" i="109"/>
  <c r="B1574" i="109"/>
  <c r="A1574" i="109"/>
  <c r="B1573" i="109"/>
  <c r="A1573" i="109"/>
  <c r="B1572" i="109"/>
  <c r="A1572" i="109"/>
  <c r="B1571" i="109"/>
  <c r="A1571" i="109"/>
  <c r="B1570" i="109"/>
  <c r="A1570" i="109"/>
  <c r="B1569" i="109"/>
  <c r="A1569" i="109"/>
  <c r="B1568" i="109"/>
  <c r="A1568" i="109"/>
  <c r="B1567" i="109"/>
  <c r="A1567" i="109"/>
  <c r="B1566" i="109"/>
  <c r="A1566" i="109"/>
  <c r="B1565" i="109"/>
  <c r="A1565" i="109"/>
  <c r="B1564" i="109"/>
  <c r="A1564" i="109"/>
  <c r="B1563" i="109"/>
  <c r="A1563" i="109"/>
  <c r="B1562" i="109"/>
  <c r="A1562" i="109"/>
  <c r="B1561" i="109"/>
  <c r="A1561" i="109"/>
  <c r="B1560" i="109"/>
  <c r="A1560" i="109"/>
  <c r="B1559" i="109"/>
  <c r="A1559" i="109"/>
  <c r="B1558" i="109"/>
  <c r="A1558" i="109"/>
  <c r="B1557" i="109"/>
  <c r="A1557" i="109"/>
  <c r="B1556" i="109"/>
  <c r="A1556" i="109"/>
  <c r="B1555" i="109"/>
  <c r="A1555" i="109"/>
  <c r="B1554" i="109"/>
  <c r="A1554" i="109"/>
  <c r="B1553" i="109"/>
  <c r="A1553" i="109"/>
  <c r="B1552" i="109"/>
  <c r="A1552" i="109"/>
  <c r="B1551" i="109"/>
  <c r="A1551" i="109"/>
  <c r="B1550" i="109"/>
  <c r="A1550" i="109"/>
  <c r="B1549" i="109"/>
  <c r="A1549" i="109"/>
  <c r="B1548" i="109"/>
  <c r="A1548" i="109"/>
  <c r="B1547" i="109"/>
  <c r="A1547" i="109"/>
  <c r="B1546" i="109"/>
  <c r="A1546" i="109"/>
  <c r="B1545" i="109"/>
  <c r="A1545" i="109"/>
  <c r="B1544" i="109"/>
  <c r="A1544" i="109"/>
  <c r="B1543" i="109"/>
  <c r="A1543" i="109"/>
  <c r="B1542" i="109"/>
  <c r="A1542" i="109"/>
  <c r="B1541" i="109"/>
  <c r="A1541" i="109"/>
  <c r="B1540" i="109"/>
  <c r="A1540" i="109"/>
  <c r="B1539" i="109"/>
  <c r="A1539" i="109"/>
  <c r="B1538" i="109"/>
  <c r="A1538" i="109"/>
  <c r="B1537" i="109"/>
  <c r="A1537" i="109"/>
  <c r="B1536" i="109"/>
  <c r="A1536" i="109"/>
  <c r="B1535" i="109"/>
  <c r="A1535" i="109"/>
  <c r="B1534" i="109"/>
  <c r="A1534" i="109"/>
  <c r="B1533" i="109"/>
  <c r="A1533" i="109"/>
  <c r="B1532" i="109"/>
  <c r="A1532" i="109"/>
  <c r="B1531" i="109"/>
  <c r="A1531" i="109"/>
  <c r="B1530" i="109"/>
  <c r="A1530" i="109"/>
  <c r="B1529" i="109"/>
  <c r="A1529" i="109"/>
  <c r="B1528" i="109"/>
  <c r="A1528" i="109"/>
  <c r="B1527" i="109"/>
  <c r="A1527" i="109"/>
  <c r="B1526" i="109"/>
  <c r="A1526" i="109"/>
  <c r="B1525" i="109"/>
  <c r="A1525" i="109"/>
  <c r="B1524" i="109"/>
  <c r="A1524" i="109"/>
  <c r="B1523" i="109"/>
  <c r="A1523" i="109"/>
  <c r="B1522" i="109"/>
  <c r="A1522" i="109"/>
  <c r="B1521" i="109"/>
  <c r="A1521" i="109"/>
  <c r="B1520" i="109"/>
  <c r="A1520" i="109"/>
  <c r="B1519" i="109"/>
  <c r="A1519" i="109"/>
  <c r="B1518" i="109"/>
  <c r="A1518" i="109"/>
  <c r="B1517" i="109"/>
  <c r="A1517" i="109"/>
  <c r="B1516" i="109"/>
  <c r="A1516" i="109"/>
  <c r="B1515" i="109"/>
  <c r="A1515" i="109"/>
  <c r="B1514" i="109"/>
  <c r="A1514" i="109"/>
  <c r="B1513" i="109"/>
  <c r="A1513" i="109"/>
  <c r="B1512" i="109"/>
  <c r="A1512" i="109"/>
  <c r="B1511" i="109"/>
  <c r="A1511" i="109"/>
  <c r="B1510" i="109"/>
  <c r="A1510" i="109"/>
  <c r="B1509" i="109"/>
  <c r="A1509" i="109"/>
  <c r="B1508" i="109"/>
  <c r="A1508" i="109"/>
  <c r="B1507" i="109"/>
  <c r="A1507" i="109"/>
  <c r="B1506" i="109"/>
  <c r="A1506" i="109"/>
  <c r="B1505" i="109"/>
  <c r="A1505" i="109"/>
  <c r="B1504" i="109"/>
  <c r="A1504" i="109"/>
  <c r="B1503" i="109"/>
  <c r="A1503" i="109"/>
  <c r="B1502" i="109"/>
  <c r="A1502" i="109"/>
  <c r="B1501" i="109"/>
  <c r="A1501" i="109"/>
  <c r="B1500" i="109"/>
  <c r="A1500" i="109"/>
  <c r="B1499" i="109"/>
  <c r="A1499" i="109"/>
  <c r="B1498" i="109"/>
  <c r="A1498" i="109"/>
  <c r="B1497" i="109"/>
  <c r="A1497" i="109"/>
  <c r="B1496" i="109"/>
  <c r="A1496" i="109"/>
  <c r="B1495" i="109"/>
  <c r="A1495" i="109"/>
  <c r="B1494" i="109"/>
  <c r="A1494" i="109"/>
  <c r="B1493" i="109"/>
  <c r="A1493" i="109"/>
  <c r="B1492" i="109"/>
  <c r="A1492" i="109"/>
  <c r="B1491" i="109"/>
  <c r="A1491" i="109"/>
  <c r="B1490" i="109"/>
  <c r="A1490" i="109"/>
  <c r="B1489" i="109"/>
  <c r="A1489" i="109"/>
  <c r="B1488" i="109"/>
  <c r="A1488" i="109"/>
  <c r="B1487" i="109"/>
  <c r="A1487" i="109"/>
  <c r="B1486" i="109"/>
  <c r="A1486" i="109"/>
  <c r="B1485" i="109"/>
  <c r="A1485" i="109"/>
  <c r="B1484" i="109"/>
  <c r="A1484" i="109"/>
  <c r="B1483" i="109"/>
  <c r="A1483" i="109"/>
  <c r="B1482" i="109"/>
  <c r="A1482" i="109"/>
  <c r="B1481" i="109"/>
  <c r="A1481" i="109"/>
  <c r="B1480" i="109"/>
  <c r="A1480" i="109"/>
  <c r="B1479" i="109"/>
  <c r="A1479" i="109"/>
  <c r="B1478" i="109"/>
  <c r="A1478" i="109"/>
  <c r="B1477" i="109"/>
  <c r="A1477" i="109"/>
  <c r="B1476" i="109"/>
  <c r="A1476" i="109"/>
  <c r="B1475" i="109"/>
  <c r="A1475" i="109"/>
  <c r="B1474" i="109"/>
  <c r="A1474" i="109"/>
  <c r="B1473" i="109"/>
  <c r="A1473" i="109"/>
  <c r="B1472" i="109"/>
  <c r="A1472" i="109"/>
  <c r="B1471" i="109"/>
  <c r="A1471" i="109"/>
  <c r="B1470" i="109"/>
  <c r="A1470" i="109"/>
  <c r="B1469" i="109"/>
  <c r="A1469" i="109"/>
  <c r="B1468" i="109"/>
  <c r="A1468" i="109"/>
  <c r="B1467" i="109"/>
  <c r="A1467" i="109"/>
  <c r="B1466" i="109"/>
  <c r="A1466" i="109"/>
  <c r="B1465" i="109"/>
  <c r="A1465" i="109"/>
  <c r="B1464" i="109"/>
  <c r="A1464" i="109"/>
  <c r="B1463" i="109"/>
  <c r="A1463" i="109"/>
  <c r="B1462" i="109"/>
  <c r="A1462" i="109"/>
  <c r="B1461" i="109"/>
  <c r="A1461" i="109"/>
  <c r="B1460" i="109"/>
  <c r="A1460" i="109"/>
  <c r="B1459" i="109"/>
  <c r="A1459" i="109"/>
  <c r="B1458" i="109"/>
  <c r="A1458" i="109"/>
  <c r="B1457" i="109"/>
  <c r="A1457" i="109"/>
  <c r="B1456" i="109"/>
  <c r="A1456" i="109"/>
  <c r="B1455" i="109"/>
  <c r="A1455" i="109"/>
  <c r="B1454" i="109"/>
  <c r="A1454" i="109"/>
  <c r="B1453" i="109"/>
  <c r="A1453" i="109"/>
  <c r="B1452" i="109"/>
  <c r="A1452" i="109"/>
  <c r="B1451" i="109"/>
  <c r="A1451" i="109"/>
  <c r="B1450" i="109"/>
  <c r="A1450" i="109"/>
  <c r="B1449" i="109"/>
  <c r="A1449" i="109"/>
  <c r="B1448" i="109"/>
  <c r="A1448" i="109"/>
  <c r="B1447" i="109"/>
  <c r="A1447" i="109"/>
  <c r="B1446" i="109"/>
  <c r="A1446" i="109"/>
  <c r="B1445" i="109"/>
  <c r="A1445" i="109"/>
  <c r="B1444" i="109"/>
  <c r="A1444" i="109"/>
  <c r="B1443" i="109"/>
  <c r="A1443" i="109"/>
  <c r="B1442" i="109"/>
  <c r="A1442" i="109"/>
  <c r="B1441" i="109"/>
  <c r="A1441" i="109"/>
  <c r="B1440" i="109"/>
  <c r="A1440" i="109"/>
  <c r="B1439" i="109"/>
  <c r="A1439" i="109"/>
  <c r="B1438" i="109"/>
  <c r="A1438" i="109"/>
  <c r="B1437" i="109"/>
  <c r="A1437" i="109"/>
  <c r="B1436" i="109"/>
  <c r="A1436" i="109"/>
  <c r="B1435" i="109"/>
  <c r="A1435" i="109"/>
  <c r="B1434" i="109"/>
  <c r="A1434" i="109"/>
  <c r="B1433" i="109"/>
  <c r="A1433" i="109"/>
  <c r="B1432" i="109"/>
  <c r="A1432" i="109"/>
  <c r="B1431" i="109"/>
  <c r="A1431" i="109"/>
  <c r="B1430" i="109"/>
  <c r="A1430" i="109"/>
  <c r="B1429" i="109"/>
  <c r="A1429" i="109"/>
  <c r="B1428" i="109"/>
  <c r="A1428" i="109"/>
  <c r="B1427" i="109"/>
  <c r="A1427" i="109"/>
  <c r="B1426" i="109"/>
  <c r="A1426" i="109"/>
  <c r="B1425" i="109"/>
  <c r="A1425" i="109"/>
  <c r="B1424" i="109"/>
  <c r="A1424" i="109"/>
  <c r="B1423" i="109"/>
  <c r="A1423" i="109"/>
  <c r="B1422" i="109"/>
  <c r="A1422" i="109"/>
  <c r="B1421" i="109"/>
  <c r="A1421" i="109"/>
  <c r="B1420" i="109"/>
  <c r="A1420" i="109"/>
  <c r="B1419" i="109"/>
  <c r="A1419" i="109"/>
  <c r="B1418" i="109"/>
  <c r="A1418" i="109"/>
  <c r="B1417" i="109"/>
  <c r="A1417" i="109"/>
  <c r="B1416" i="109"/>
  <c r="A1416" i="109"/>
  <c r="B1415" i="109"/>
  <c r="A1415" i="109"/>
  <c r="B1414" i="109"/>
  <c r="A1414" i="109"/>
  <c r="B1413" i="109"/>
  <c r="A1413" i="109"/>
  <c r="B1412" i="109"/>
  <c r="A1412" i="109"/>
  <c r="B1411" i="109"/>
  <c r="A1411" i="109"/>
  <c r="B1410" i="109"/>
  <c r="A1410" i="109"/>
  <c r="B1409" i="109"/>
  <c r="A1409" i="109"/>
  <c r="B1408" i="109"/>
  <c r="A1408" i="109"/>
  <c r="B1407" i="109"/>
  <c r="A1407" i="109"/>
  <c r="B1406" i="109"/>
  <c r="A1406" i="109"/>
  <c r="B1405" i="109"/>
  <c r="A1405" i="109"/>
  <c r="B1404" i="109"/>
  <c r="A1404" i="109"/>
  <c r="B1403" i="109"/>
  <c r="A1403" i="109"/>
  <c r="B1402" i="109"/>
  <c r="A1402" i="109"/>
  <c r="B1401" i="109"/>
  <c r="A1401" i="109"/>
  <c r="B1400" i="109"/>
  <c r="A1400" i="109"/>
  <c r="B1399" i="109"/>
  <c r="A1399" i="109"/>
  <c r="B1398" i="109"/>
  <c r="A1398" i="109"/>
  <c r="B1397" i="109"/>
  <c r="A1397" i="109"/>
  <c r="B1396" i="109"/>
  <c r="A1396" i="109"/>
  <c r="B1395" i="109"/>
  <c r="A1395" i="109"/>
  <c r="B1394" i="109"/>
  <c r="A1394" i="109"/>
  <c r="B1393" i="109"/>
  <c r="A1393" i="109"/>
  <c r="B1392" i="109"/>
  <c r="A1392" i="109"/>
  <c r="B1391" i="109"/>
  <c r="A1391" i="109"/>
  <c r="B1390" i="109"/>
  <c r="A1390" i="109"/>
  <c r="B1389" i="109"/>
  <c r="A1389" i="109"/>
  <c r="B1388" i="109"/>
  <c r="A1388" i="109"/>
  <c r="B1387" i="109"/>
  <c r="A1387" i="109"/>
  <c r="B1386" i="109"/>
  <c r="A1386" i="109"/>
  <c r="B1385" i="109"/>
  <c r="A1385" i="109"/>
  <c r="B1384" i="109"/>
  <c r="A1384" i="109"/>
  <c r="B1383" i="109"/>
  <c r="A1383" i="109"/>
  <c r="B1382" i="109"/>
  <c r="A1382" i="109"/>
  <c r="B1381" i="109"/>
  <c r="A1381" i="109"/>
  <c r="B1380" i="109"/>
  <c r="A1380" i="109"/>
  <c r="B1379" i="109"/>
  <c r="A1379" i="109"/>
  <c r="B1378" i="109"/>
  <c r="A1378" i="109"/>
  <c r="B1377" i="109"/>
  <c r="A1377" i="109"/>
  <c r="B1376" i="109"/>
  <c r="A1376" i="109"/>
  <c r="B1375" i="109"/>
  <c r="A1375" i="109"/>
  <c r="B1374" i="109"/>
  <c r="A1374" i="109"/>
  <c r="B1373" i="109"/>
  <c r="A1373" i="109"/>
  <c r="B1372" i="109"/>
  <c r="A1372" i="109"/>
  <c r="B1371" i="109"/>
  <c r="A1371" i="109"/>
  <c r="B1370" i="109"/>
  <c r="A1370" i="109"/>
  <c r="B1369" i="109"/>
  <c r="A1369" i="109"/>
  <c r="B1368" i="109"/>
  <c r="A1368" i="109"/>
  <c r="B1367" i="109"/>
  <c r="A1367" i="109"/>
  <c r="B1366" i="109"/>
  <c r="A1366" i="109"/>
  <c r="B1365" i="109"/>
  <c r="A1365" i="109"/>
  <c r="B1364" i="109"/>
  <c r="A1364" i="109"/>
  <c r="B1363" i="109"/>
  <c r="A1363" i="109"/>
  <c r="B1362" i="109"/>
  <c r="A1362" i="109"/>
  <c r="B1361" i="109"/>
  <c r="A1361" i="109"/>
  <c r="B1360" i="109"/>
  <c r="A1360" i="109"/>
  <c r="B1359" i="109"/>
  <c r="A1359" i="109"/>
  <c r="B1358" i="109"/>
  <c r="A1358" i="109"/>
  <c r="B1357" i="109"/>
  <c r="A1357" i="109"/>
  <c r="B1356" i="109"/>
  <c r="A1356" i="109"/>
  <c r="B1355" i="109"/>
  <c r="A1355" i="109"/>
  <c r="B1354" i="109"/>
  <c r="A1354" i="109"/>
  <c r="B1353" i="109"/>
  <c r="A1353" i="109"/>
  <c r="B1352" i="109"/>
  <c r="A1352" i="109"/>
  <c r="B1351" i="109"/>
  <c r="A1351" i="109"/>
  <c r="B1350" i="109"/>
  <c r="A1350" i="109"/>
  <c r="B1349" i="109"/>
  <c r="A1349" i="109"/>
  <c r="B1348" i="109"/>
  <c r="A1348" i="109"/>
  <c r="B1347" i="109"/>
  <c r="A1347" i="109"/>
  <c r="B1346" i="109"/>
  <c r="A1346" i="109"/>
  <c r="B1345" i="109"/>
  <c r="A1345" i="109"/>
  <c r="B1344" i="109"/>
  <c r="A1344" i="109"/>
  <c r="B1343" i="109"/>
  <c r="A1343" i="109"/>
  <c r="B1342" i="109"/>
  <c r="A1342" i="109"/>
  <c r="B1341" i="109"/>
  <c r="A1341" i="109"/>
  <c r="B1340" i="109"/>
  <c r="A1340" i="109"/>
  <c r="B1339" i="109"/>
  <c r="A1339" i="109"/>
  <c r="B1338" i="109"/>
  <c r="A1338" i="109"/>
  <c r="B1337" i="109"/>
  <c r="A1337" i="109"/>
  <c r="B1336" i="109"/>
  <c r="A1336" i="109"/>
  <c r="B1335" i="109"/>
  <c r="A1335" i="109"/>
  <c r="B1334" i="109"/>
  <c r="A1334" i="109"/>
  <c r="B1333" i="109"/>
  <c r="A1333" i="109"/>
  <c r="B1332" i="109"/>
  <c r="A1332" i="109"/>
  <c r="B1331" i="109"/>
  <c r="A1331" i="109"/>
  <c r="B1330" i="109"/>
  <c r="A1330" i="109"/>
  <c r="B1329" i="109"/>
  <c r="A1329" i="109"/>
  <c r="B1328" i="109"/>
  <c r="A1328" i="109"/>
  <c r="B1327" i="109"/>
  <c r="A1327" i="109"/>
  <c r="B1326" i="109"/>
  <c r="A1326" i="109"/>
  <c r="B1325" i="109"/>
  <c r="A1325" i="109"/>
  <c r="B1324" i="109"/>
  <c r="A1324" i="109"/>
  <c r="B1323" i="109"/>
  <c r="A1323" i="109"/>
  <c r="B1322" i="109"/>
  <c r="A1322" i="109"/>
  <c r="B1321" i="109"/>
  <c r="A1321" i="109"/>
  <c r="B1320" i="109"/>
  <c r="A1320" i="109"/>
  <c r="B1319" i="109"/>
  <c r="A1319" i="109"/>
  <c r="B1318" i="109"/>
  <c r="A1318" i="109"/>
  <c r="B1317" i="109"/>
  <c r="A1317" i="109"/>
  <c r="B1316" i="109"/>
  <c r="A1316" i="109"/>
  <c r="B1315" i="109"/>
  <c r="A1315" i="109"/>
  <c r="B1314" i="109"/>
  <c r="A1314" i="109"/>
  <c r="B1313" i="109"/>
  <c r="A1313" i="109"/>
  <c r="B1312" i="109"/>
  <c r="A1312" i="109"/>
  <c r="B1311" i="109"/>
  <c r="A1311" i="109"/>
  <c r="B1310" i="109"/>
  <c r="A1310" i="109"/>
  <c r="B1309" i="109"/>
  <c r="A1309" i="109"/>
  <c r="B1308" i="109"/>
  <c r="A1308" i="109"/>
  <c r="B1307" i="109"/>
  <c r="A1307" i="109"/>
  <c r="B1306" i="109"/>
  <c r="A1306" i="109"/>
  <c r="B1305" i="109"/>
  <c r="A1305" i="109"/>
  <c r="B1304" i="109"/>
  <c r="A1304" i="109"/>
  <c r="B1303" i="109"/>
  <c r="A1303" i="109"/>
  <c r="B1302" i="109"/>
  <c r="A1302" i="109"/>
  <c r="B1301" i="109"/>
  <c r="A1301" i="109"/>
  <c r="B1300" i="109"/>
  <c r="A1300" i="109"/>
  <c r="B1299" i="109"/>
  <c r="A1299" i="109"/>
  <c r="B1298" i="109"/>
  <c r="A1298" i="109"/>
  <c r="B1297" i="109"/>
  <c r="A1297" i="109"/>
  <c r="B1296" i="109"/>
  <c r="A1296" i="109"/>
  <c r="B1295" i="109"/>
  <c r="A1295" i="109"/>
  <c r="B1294" i="109"/>
  <c r="A1294" i="109"/>
  <c r="B1293" i="109"/>
  <c r="A1293" i="109"/>
  <c r="B1292" i="109"/>
  <c r="A1292" i="109"/>
  <c r="B1291" i="109"/>
  <c r="A1291" i="109"/>
  <c r="B1290" i="109"/>
  <c r="A1290" i="109"/>
  <c r="B1289" i="109"/>
  <c r="A1289" i="109"/>
  <c r="B1288" i="109"/>
  <c r="A1288" i="109"/>
  <c r="B1287" i="109"/>
  <c r="A1287" i="109"/>
  <c r="B1286" i="109"/>
  <c r="A1286" i="109"/>
  <c r="B1285" i="109"/>
  <c r="A1285" i="109"/>
  <c r="B1284" i="109"/>
  <c r="A1284" i="109"/>
  <c r="B1283" i="109"/>
  <c r="A1283" i="109"/>
  <c r="B1282" i="109"/>
  <c r="A1282" i="109"/>
  <c r="B1281" i="109"/>
  <c r="A1281" i="109"/>
  <c r="B1280" i="109"/>
  <c r="A1280" i="109"/>
  <c r="B1279" i="109"/>
  <c r="A1279" i="109"/>
  <c r="B1278" i="109"/>
  <c r="A1278" i="109"/>
  <c r="B1277" i="109"/>
  <c r="A1277" i="109"/>
  <c r="B1276" i="109"/>
  <c r="A1276" i="109"/>
  <c r="B1275" i="109"/>
  <c r="A1275" i="109"/>
  <c r="B1274" i="109"/>
  <c r="A1274" i="109"/>
  <c r="B1273" i="109"/>
  <c r="A1273" i="109"/>
  <c r="B1272" i="109"/>
  <c r="A1272" i="109"/>
  <c r="B1271" i="109"/>
  <c r="A1271" i="109"/>
  <c r="B1270" i="109"/>
  <c r="A1270" i="109"/>
  <c r="B1269" i="109"/>
  <c r="A1269" i="109"/>
  <c r="B1268" i="109"/>
  <c r="A1268" i="109"/>
  <c r="B1267" i="109"/>
  <c r="A1267" i="109"/>
  <c r="B1266" i="109"/>
  <c r="A1266" i="109"/>
  <c r="B1265" i="109"/>
  <c r="A1265" i="109"/>
  <c r="B1264" i="109"/>
  <c r="A1264" i="109"/>
  <c r="B1263" i="109"/>
  <c r="A1263" i="109"/>
  <c r="B1262" i="109"/>
  <c r="A1262" i="109"/>
  <c r="B1261" i="109"/>
  <c r="A1261" i="109"/>
  <c r="B1260" i="109"/>
  <c r="A1260" i="109"/>
  <c r="B1259" i="109"/>
  <c r="A1259" i="109"/>
  <c r="B1258" i="109"/>
  <c r="A1258" i="109"/>
  <c r="B1257" i="109"/>
  <c r="A1257" i="109"/>
  <c r="B1256" i="109"/>
  <c r="A1256" i="109"/>
  <c r="B1255" i="109"/>
  <c r="A1255" i="109"/>
  <c r="B1254" i="109"/>
  <c r="A1254" i="109"/>
  <c r="B1253" i="109"/>
  <c r="A1253" i="109"/>
  <c r="B1252" i="109"/>
  <c r="A1252" i="109"/>
  <c r="B1251" i="109"/>
  <c r="A1251" i="109"/>
  <c r="B1250" i="109"/>
  <c r="A1250" i="109"/>
  <c r="B1249" i="109"/>
  <c r="A1249" i="109"/>
  <c r="B1248" i="109"/>
  <c r="A1248" i="109"/>
  <c r="B1247" i="109"/>
  <c r="A1247" i="109"/>
  <c r="B1246" i="109"/>
  <c r="A1246" i="109"/>
  <c r="B1245" i="109"/>
  <c r="A1245" i="109"/>
  <c r="B1244" i="109"/>
  <c r="A1244" i="109"/>
  <c r="B1243" i="109"/>
  <c r="A1243" i="109"/>
  <c r="B1242" i="109"/>
  <c r="A1242" i="109"/>
  <c r="B1241" i="109"/>
  <c r="A1241" i="109"/>
  <c r="B1240" i="109"/>
  <c r="A1240" i="109"/>
  <c r="B1239" i="109"/>
  <c r="A1239" i="109"/>
  <c r="B1238" i="109"/>
  <c r="A1238" i="109"/>
  <c r="B1237" i="109"/>
  <c r="A1237" i="109"/>
  <c r="B1236" i="109"/>
  <c r="A1236" i="109"/>
  <c r="B1235" i="109"/>
  <c r="A1235" i="109"/>
  <c r="B1234" i="109"/>
  <c r="A1234" i="109"/>
  <c r="B1233" i="109"/>
  <c r="A1233" i="109"/>
  <c r="B1232" i="109"/>
  <c r="A1232" i="109"/>
  <c r="B1231" i="109"/>
  <c r="A1231" i="109"/>
  <c r="B1230" i="109"/>
  <c r="A1230" i="109"/>
  <c r="B1229" i="109"/>
  <c r="A1229" i="109"/>
  <c r="B1228" i="109"/>
  <c r="A1228" i="109"/>
  <c r="B1227" i="109"/>
  <c r="A1227" i="109"/>
  <c r="B1226" i="109"/>
  <c r="A1226" i="109"/>
  <c r="B1225" i="109"/>
  <c r="A1225" i="109"/>
  <c r="B1224" i="109"/>
  <c r="A1224" i="109"/>
  <c r="B1223" i="109"/>
  <c r="A1223" i="109"/>
  <c r="B1222" i="109"/>
  <c r="A1222" i="109"/>
  <c r="B1221" i="109"/>
  <c r="A1221" i="109"/>
  <c r="B1220" i="109"/>
  <c r="A1220" i="109"/>
  <c r="B1219" i="109"/>
  <c r="A1219" i="109"/>
  <c r="B1218" i="109"/>
  <c r="A1218" i="109"/>
  <c r="B1217" i="109"/>
  <c r="A1217" i="109"/>
  <c r="B1216" i="109"/>
  <c r="A1216" i="109"/>
  <c r="B1215" i="109"/>
  <c r="A1215" i="109"/>
  <c r="B1214" i="109"/>
  <c r="A1214" i="109"/>
  <c r="B1213" i="109"/>
  <c r="A1213" i="109"/>
  <c r="B1212" i="109"/>
  <c r="A1212" i="109"/>
  <c r="B1211" i="109"/>
  <c r="A1211" i="109"/>
  <c r="B1210" i="109"/>
  <c r="A1210" i="109"/>
  <c r="B1209" i="109"/>
  <c r="A1209" i="109"/>
  <c r="B1208" i="109"/>
  <c r="A1208" i="109"/>
  <c r="B1207" i="109"/>
  <c r="A1207" i="109"/>
  <c r="B1206" i="109"/>
  <c r="A1206" i="109"/>
  <c r="B1205" i="109"/>
  <c r="A1205" i="109"/>
  <c r="B1204" i="109"/>
  <c r="A1204" i="109"/>
  <c r="B1203" i="109"/>
  <c r="A1203" i="109"/>
  <c r="B1202" i="109"/>
  <c r="A1202" i="109"/>
  <c r="B1201" i="109"/>
  <c r="A1201" i="109"/>
  <c r="B1200" i="109"/>
  <c r="A1200" i="109"/>
  <c r="B1199" i="109"/>
  <c r="A1199" i="109"/>
  <c r="B1198" i="109"/>
  <c r="A1198" i="109"/>
  <c r="B1197" i="109"/>
  <c r="A1197" i="109"/>
  <c r="B1196" i="109"/>
  <c r="A1196" i="109"/>
  <c r="B1195" i="109"/>
  <c r="A1195" i="109"/>
  <c r="B1194" i="109"/>
  <c r="A1194" i="109"/>
  <c r="B1193" i="109"/>
  <c r="A1193" i="109"/>
  <c r="B1192" i="109"/>
  <c r="A1192" i="109"/>
  <c r="B1191" i="109"/>
  <c r="A1191" i="109"/>
  <c r="B1190" i="109"/>
  <c r="A1190" i="109"/>
  <c r="B1189" i="109"/>
  <c r="A1189" i="109"/>
  <c r="B1188" i="109"/>
  <c r="A1188" i="109"/>
  <c r="B1187" i="109"/>
  <c r="A1187" i="109"/>
  <c r="B1186" i="109"/>
  <c r="A1186" i="109"/>
  <c r="B1185" i="109"/>
  <c r="A1185" i="109"/>
  <c r="B1184" i="109"/>
  <c r="A1184" i="109"/>
  <c r="B1183" i="109"/>
  <c r="A1183" i="109"/>
  <c r="B1182" i="109"/>
  <c r="A1182" i="109"/>
  <c r="B1181" i="109"/>
  <c r="A1181" i="109"/>
  <c r="B1180" i="109"/>
  <c r="A1180" i="109"/>
  <c r="B1179" i="109"/>
  <c r="A1179" i="109"/>
  <c r="B1178" i="109"/>
  <c r="A1178" i="109"/>
  <c r="B1177" i="109"/>
  <c r="A1177" i="109"/>
  <c r="B1176" i="109"/>
  <c r="A1176" i="109"/>
  <c r="B1175" i="109"/>
  <c r="A1175" i="109"/>
  <c r="B1174" i="109"/>
  <c r="A1174" i="109"/>
  <c r="B1173" i="109"/>
  <c r="A1173" i="109"/>
  <c r="B1172" i="109"/>
  <c r="A1172" i="109"/>
  <c r="B1171" i="109"/>
  <c r="A1171" i="109"/>
  <c r="B1170" i="109"/>
  <c r="A1170" i="109"/>
  <c r="B1169" i="109"/>
  <c r="A1169" i="109"/>
  <c r="B1168" i="109"/>
  <c r="A1168" i="109"/>
  <c r="B1167" i="109"/>
  <c r="A1167" i="109"/>
  <c r="B1166" i="109"/>
  <c r="A1166" i="109"/>
  <c r="B1165" i="109"/>
  <c r="A1165" i="109"/>
  <c r="B1164" i="109"/>
  <c r="A1164" i="109"/>
  <c r="B1163" i="109"/>
  <c r="A1163" i="109"/>
  <c r="B1162" i="109"/>
  <c r="A1162" i="109"/>
  <c r="B1161" i="109"/>
  <c r="A1161" i="109"/>
  <c r="B1160" i="109"/>
  <c r="A1160" i="109"/>
  <c r="B1159" i="109"/>
  <c r="A1159" i="109"/>
  <c r="B1158" i="109"/>
  <c r="A1158" i="109"/>
  <c r="B1157" i="109"/>
  <c r="A1157" i="109"/>
  <c r="B1156" i="109"/>
  <c r="A1156" i="109"/>
  <c r="B1155" i="109"/>
  <c r="A1155" i="109"/>
  <c r="B1154" i="109"/>
  <c r="A1154" i="109"/>
  <c r="B1153" i="109"/>
  <c r="A1153" i="109"/>
  <c r="B1152" i="109"/>
  <c r="A1152" i="109"/>
  <c r="B1151" i="109"/>
  <c r="A1151" i="109"/>
  <c r="B1150" i="109"/>
  <c r="A1150" i="109"/>
  <c r="B1149" i="109"/>
  <c r="A1149" i="109"/>
  <c r="B1148" i="109"/>
  <c r="A1148" i="109"/>
  <c r="B1147" i="109"/>
  <c r="A1147" i="109"/>
  <c r="B1146" i="109"/>
  <c r="A1146" i="109"/>
  <c r="B1145" i="109"/>
  <c r="A1145" i="109"/>
  <c r="B1144" i="109"/>
  <c r="A1144" i="109"/>
  <c r="B1143" i="109"/>
  <c r="A1143" i="109"/>
  <c r="B1142" i="109"/>
  <c r="A1142" i="109"/>
  <c r="B1141" i="109"/>
  <c r="A1141" i="109"/>
  <c r="B1140" i="109"/>
  <c r="A1140" i="109"/>
  <c r="B1139" i="109"/>
  <c r="A1139" i="109"/>
  <c r="B1138" i="109"/>
  <c r="A1138" i="109"/>
  <c r="B1137" i="109"/>
  <c r="A1137" i="109"/>
  <c r="B1136" i="109"/>
  <c r="A1136" i="109"/>
  <c r="B1135" i="109"/>
  <c r="A1135" i="109"/>
  <c r="B1134" i="109"/>
  <c r="A1134" i="109"/>
  <c r="B1133" i="109"/>
  <c r="A1133" i="109"/>
  <c r="B1132" i="109"/>
  <c r="A1132" i="109"/>
  <c r="B1131" i="109"/>
  <c r="A1131" i="109"/>
  <c r="B1130" i="109"/>
  <c r="A1130" i="109"/>
  <c r="B1129" i="109"/>
  <c r="A1129" i="109"/>
  <c r="B1128" i="109"/>
  <c r="A1128" i="109"/>
  <c r="B1127" i="109"/>
  <c r="A1127" i="109"/>
  <c r="B1126" i="109"/>
  <c r="A1126" i="109"/>
  <c r="B1125" i="109"/>
  <c r="A1125" i="109"/>
  <c r="B1124" i="109"/>
  <c r="A1124" i="109"/>
  <c r="B1123" i="109"/>
  <c r="A1123" i="109"/>
  <c r="B1122" i="109"/>
  <c r="A1122" i="109"/>
  <c r="B1121" i="109"/>
  <c r="A1121" i="109"/>
  <c r="B1120" i="109"/>
  <c r="A1120" i="109"/>
  <c r="B1119" i="109"/>
  <c r="A1119" i="109"/>
  <c r="B1118" i="109"/>
  <c r="A1118" i="109"/>
  <c r="B1117" i="109"/>
  <c r="A1117" i="109"/>
  <c r="B1116" i="109"/>
  <c r="A1116" i="109"/>
  <c r="B1115" i="109"/>
  <c r="A1115" i="109"/>
  <c r="B1114" i="109"/>
  <c r="A1114" i="109"/>
  <c r="B1113" i="109"/>
  <c r="A1113" i="109"/>
  <c r="B1112" i="109"/>
  <c r="A1112" i="109"/>
  <c r="B1111" i="109"/>
  <c r="A1111" i="109"/>
  <c r="B1110" i="109"/>
  <c r="A1110" i="109"/>
  <c r="B1109" i="109"/>
  <c r="A1109" i="109"/>
  <c r="B1108" i="109"/>
  <c r="A1108" i="109"/>
  <c r="B1107" i="109"/>
  <c r="A1107" i="109"/>
  <c r="B1106" i="109"/>
  <c r="A1106" i="109"/>
  <c r="B1105" i="109"/>
  <c r="A1105" i="109"/>
  <c r="B1104" i="109"/>
  <c r="A1104" i="109"/>
  <c r="B1103" i="109"/>
  <c r="A1103" i="109"/>
  <c r="B1102" i="109"/>
  <c r="A1102" i="109"/>
  <c r="B1101" i="109"/>
  <c r="A1101" i="109"/>
  <c r="B1100" i="109"/>
  <c r="A1100" i="109"/>
  <c r="B1099" i="109"/>
  <c r="A1099" i="109"/>
  <c r="B1098" i="109"/>
  <c r="A1098" i="109"/>
  <c r="B1097" i="109"/>
  <c r="A1097" i="109"/>
  <c r="B1096" i="109"/>
  <c r="A1096" i="109"/>
  <c r="B1095" i="109"/>
  <c r="A1095" i="109"/>
  <c r="B1094" i="109"/>
  <c r="A1094" i="109"/>
  <c r="B1093" i="109"/>
  <c r="A1093" i="109"/>
  <c r="B1092" i="109"/>
  <c r="A1092" i="109"/>
  <c r="B1091" i="109"/>
  <c r="A1091" i="109"/>
  <c r="B1090" i="109"/>
  <c r="A1090" i="109"/>
  <c r="B1089" i="109"/>
  <c r="A1089" i="109"/>
  <c r="B1088" i="109"/>
  <c r="A1088" i="109"/>
  <c r="B1087" i="109"/>
  <c r="A1087" i="109"/>
  <c r="B1086" i="109"/>
  <c r="A1086" i="109"/>
  <c r="B1085" i="109"/>
  <c r="A1085" i="109"/>
  <c r="B1084" i="109"/>
  <c r="A1084" i="109"/>
  <c r="B1083" i="109"/>
  <c r="A1083" i="109"/>
  <c r="B1082" i="109"/>
  <c r="A1082" i="109"/>
  <c r="B1081" i="109"/>
  <c r="A1081" i="109"/>
  <c r="B1080" i="109"/>
  <c r="A1080" i="109"/>
  <c r="B1079" i="109"/>
  <c r="A1079" i="109"/>
  <c r="B1078" i="109"/>
  <c r="A1078" i="109"/>
  <c r="B1077" i="109"/>
  <c r="A1077" i="109"/>
  <c r="B1076" i="109"/>
  <c r="A1076" i="109"/>
  <c r="B1075" i="109"/>
  <c r="A1075" i="109"/>
  <c r="B1074" i="109"/>
  <c r="A1074" i="109"/>
  <c r="B1073" i="109"/>
  <c r="A1073" i="109"/>
  <c r="B1072" i="109"/>
  <c r="A1072" i="109"/>
  <c r="B1071" i="109"/>
  <c r="A1071" i="109"/>
  <c r="B1070" i="109"/>
  <c r="A1070" i="109"/>
  <c r="B1069" i="109"/>
  <c r="A1069" i="109"/>
  <c r="B1068" i="109"/>
  <c r="A1068" i="109"/>
  <c r="B1067" i="109"/>
  <c r="A1067" i="109"/>
  <c r="B1066" i="109"/>
  <c r="A1066" i="109"/>
  <c r="B1065" i="109"/>
  <c r="A1065" i="109"/>
  <c r="B1064" i="109"/>
  <c r="A1064" i="109"/>
  <c r="B1063" i="109"/>
  <c r="A1063" i="109"/>
  <c r="B1062" i="109"/>
  <c r="A1062" i="109"/>
  <c r="B1061" i="109"/>
  <c r="A1061" i="109"/>
  <c r="B1060" i="109"/>
  <c r="A1060" i="109"/>
  <c r="B1059" i="109"/>
  <c r="A1059" i="109"/>
  <c r="B1058" i="109"/>
  <c r="A1058" i="109"/>
  <c r="B1057" i="109"/>
  <c r="A1057" i="109"/>
  <c r="B1056" i="109"/>
  <c r="A1056" i="109"/>
  <c r="B1055" i="109"/>
  <c r="A1055" i="109"/>
  <c r="B1054" i="109"/>
  <c r="A1054" i="109"/>
  <c r="B1053" i="109"/>
  <c r="A1053" i="109"/>
  <c r="B1052" i="109"/>
  <c r="A1052" i="109"/>
  <c r="B1051" i="109"/>
  <c r="A1051" i="109"/>
  <c r="B1050" i="109"/>
  <c r="A1050" i="109"/>
  <c r="B1049" i="109"/>
  <c r="A1049" i="109"/>
  <c r="B1048" i="109"/>
  <c r="A1048" i="109"/>
  <c r="B1047" i="109"/>
  <c r="A1047" i="109"/>
  <c r="B1046" i="109"/>
  <c r="A1046" i="109"/>
  <c r="B1045" i="109"/>
  <c r="A1045" i="109"/>
  <c r="B1044" i="109"/>
  <c r="A1044" i="109"/>
  <c r="B1043" i="109"/>
  <c r="A1043" i="109"/>
  <c r="B1042" i="109"/>
  <c r="A1042" i="109"/>
  <c r="B1041" i="109"/>
  <c r="A1041" i="109"/>
  <c r="B1040" i="109"/>
  <c r="A1040" i="109"/>
  <c r="B1039" i="109"/>
  <c r="A1039" i="109"/>
  <c r="B1038" i="109"/>
  <c r="A1038" i="109"/>
  <c r="B1037" i="109"/>
  <c r="A1037" i="109"/>
  <c r="B1036" i="109"/>
  <c r="A1036" i="109"/>
  <c r="B1035" i="109"/>
  <c r="A1035" i="109"/>
  <c r="B1034" i="109"/>
  <c r="A1034" i="109"/>
  <c r="B1033" i="109"/>
  <c r="A1033" i="109"/>
  <c r="B1032" i="109"/>
  <c r="A1032" i="109"/>
  <c r="B1031" i="109"/>
  <c r="A1031" i="109"/>
  <c r="B1030" i="109"/>
  <c r="A1030" i="109"/>
  <c r="B1029" i="109"/>
  <c r="A1029" i="109"/>
  <c r="B1028" i="109"/>
  <c r="A1028" i="109"/>
  <c r="B1027" i="109"/>
  <c r="A1027" i="109"/>
  <c r="B1026" i="109"/>
  <c r="A1026" i="109"/>
  <c r="B1025" i="109"/>
  <c r="A1025" i="109"/>
  <c r="B1024" i="109"/>
  <c r="A1024" i="109"/>
  <c r="B1023" i="109"/>
  <c r="A1023" i="109"/>
  <c r="B1022" i="109"/>
  <c r="A1022" i="109"/>
  <c r="B1021" i="109"/>
  <c r="A1021" i="109"/>
  <c r="B1020" i="109"/>
  <c r="A1020" i="109"/>
  <c r="B1019" i="109"/>
  <c r="A1019" i="109"/>
  <c r="B1018" i="109"/>
  <c r="A1018" i="109"/>
  <c r="B1017" i="109"/>
  <c r="A1017" i="109"/>
  <c r="B1016" i="109"/>
  <c r="A1016" i="109"/>
  <c r="B1015" i="109"/>
  <c r="A1015" i="109"/>
  <c r="B1014" i="109"/>
  <c r="A1014" i="109"/>
  <c r="B1013" i="109"/>
  <c r="A1013" i="109"/>
  <c r="B1012" i="109"/>
  <c r="A1012" i="109"/>
  <c r="B1011" i="109"/>
  <c r="A1011" i="109"/>
  <c r="B1010" i="109"/>
  <c r="A1010" i="109"/>
  <c r="B1009" i="109"/>
  <c r="A1009" i="109"/>
  <c r="B1008" i="109"/>
  <c r="A1008" i="109"/>
  <c r="B1007" i="109"/>
  <c r="A1007" i="109"/>
  <c r="B1006" i="109"/>
  <c r="A1006" i="109"/>
  <c r="B1005" i="109"/>
  <c r="A1005" i="109"/>
  <c r="B1004" i="109"/>
  <c r="A1004" i="109"/>
  <c r="B1003" i="109"/>
  <c r="A1003" i="109"/>
  <c r="B1002" i="109"/>
  <c r="A1002" i="109"/>
  <c r="B1001" i="109"/>
  <c r="A1001" i="109"/>
  <c r="B1000" i="109"/>
  <c r="A1000" i="109"/>
  <c r="B999" i="109"/>
  <c r="A999" i="109"/>
  <c r="B998" i="109"/>
  <c r="A998" i="109"/>
  <c r="B997" i="109"/>
  <c r="A997" i="109"/>
  <c r="B996" i="109"/>
  <c r="A996" i="109"/>
  <c r="B995" i="109"/>
  <c r="A995" i="109"/>
  <c r="B994" i="109"/>
  <c r="A994" i="109"/>
  <c r="B993" i="109"/>
  <c r="A993" i="109"/>
  <c r="B992" i="109"/>
  <c r="A992" i="109"/>
  <c r="B991" i="109"/>
  <c r="A991" i="109"/>
  <c r="B990" i="109"/>
  <c r="A990" i="109"/>
  <c r="B989" i="109"/>
  <c r="A989" i="109"/>
  <c r="B988" i="109"/>
  <c r="A988" i="109"/>
  <c r="B987" i="109"/>
  <c r="A987" i="109"/>
  <c r="B986" i="109"/>
  <c r="A986" i="109"/>
  <c r="B985" i="109"/>
  <c r="A985" i="109"/>
  <c r="B984" i="109"/>
  <c r="A984" i="109"/>
  <c r="B983" i="109"/>
  <c r="A983" i="109"/>
  <c r="B982" i="109"/>
  <c r="A982" i="109"/>
  <c r="B981" i="109"/>
  <c r="A981" i="109"/>
  <c r="B980" i="109"/>
  <c r="A980" i="109"/>
  <c r="B979" i="109"/>
  <c r="A979" i="109"/>
  <c r="B978" i="109"/>
  <c r="A978" i="109"/>
  <c r="B977" i="109"/>
  <c r="A977" i="109"/>
  <c r="B976" i="109"/>
  <c r="A976" i="109"/>
  <c r="B975" i="109"/>
  <c r="A975" i="109"/>
  <c r="B974" i="109"/>
  <c r="A974" i="109"/>
  <c r="B973" i="109"/>
  <c r="A973" i="109"/>
  <c r="B972" i="109"/>
  <c r="A972" i="109"/>
  <c r="B971" i="109"/>
  <c r="A971" i="109"/>
  <c r="B970" i="109"/>
  <c r="A970" i="109"/>
  <c r="B969" i="109"/>
  <c r="A969" i="109"/>
  <c r="B968" i="109"/>
  <c r="A968" i="109"/>
  <c r="B967" i="109"/>
  <c r="A967" i="109"/>
  <c r="B966" i="109"/>
  <c r="A966" i="109"/>
  <c r="B965" i="109"/>
  <c r="A965" i="109"/>
  <c r="B964" i="109"/>
  <c r="A964" i="109"/>
  <c r="B963" i="109"/>
  <c r="A963" i="109"/>
  <c r="B962" i="109"/>
  <c r="A962" i="109"/>
  <c r="B961" i="109"/>
  <c r="A961" i="109"/>
  <c r="B960" i="109"/>
  <c r="A960" i="109"/>
  <c r="B959" i="109"/>
  <c r="A959" i="109"/>
  <c r="B958" i="109"/>
  <c r="A958" i="109"/>
  <c r="B957" i="109"/>
  <c r="A957" i="109"/>
  <c r="B956" i="109"/>
  <c r="A956" i="109"/>
  <c r="B955" i="109"/>
  <c r="A955" i="109"/>
  <c r="B954" i="109"/>
  <c r="A954" i="109"/>
  <c r="B953" i="109"/>
  <c r="A953" i="109"/>
  <c r="B952" i="109"/>
  <c r="A952" i="109"/>
  <c r="B951" i="109"/>
  <c r="A951" i="109"/>
  <c r="B950" i="109"/>
  <c r="A950" i="109"/>
  <c r="B949" i="109"/>
  <c r="A949" i="109"/>
  <c r="B948" i="109"/>
  <c r="A948" i="109"/>
  <c r="B947" i="109"/>
  <c r="A947" i="109"/>
  <c r="B946" i="109"/>
  <c r="A946" i="109"/>
  <c r="B945" i="109"/>
  <c r="A945" i="109"/>
  <c r="B944" i="109"/>
  <c r="A944" i="109"/>
  <c r="B943" i="109"/>
  <c r="A943" i="109"/>
  <c r="B942" i="109"/>
  <c r="A942" i="109"/>
  <c r="B941" i="109"/>
  <c r="A941" i="109"/>
  <c r="B940" i="109"/>
  <c r="A940" i="109"/>
  <c r="B939" i="109"/>
  <c r="A939" i="109"/>
  <c r="B938" i="109"/>
  <c r="A938" i="109"/>
  <c r="B937" i="109"/>
  <c r="A937" i="109"/>
  <c r="B936" i="109"/>
  <c r="A936" i="109"/>
  <c r="B935" i="109"/>
  <c r="A935" i="109"/>
  <c r="B934" i="109"/>
  <c r="A934" i="109"/>
  <c r="B933" i="109"/>
  <c r="A933" i="109"/>
  <c r="B932" i="109"/>
  <c r="A932" i="109"/>
  <c r="B931" i="109"/>
  <c r="A931" i="109"/>
  <c r="B930" i="109"/>
  <c r="A930" i="109"/>
  <c r="B929" i="109"/>
  <c r="A929" i="109"/>
  <c r="B928" i="109"/>
  <c r="A928" i="109"/>
  <c r="B927" i="109"/>
  <c r="A927" i="109"/>
  <c r="B926" i="109"/>
  <c r="A926" i="109"/>
  <c r="B925" i="109"/>
  <c r="A925" i="109"/>
  <c r="B924" i="109"/>
  <c r="A924" i="109"/>
  <c r="B923" i="109"/>
  <c r="A923" i="109"/>
  <c r="B922" i="109"/>
  <c r="A922" i="109"/>
  <c r="B921" i="109"/>
  <c r="A921" i="109"/>
  <c r="B920" i="109"/>
  <c r="A920" i="109"/>
  <c r="B919" i="109"/>
  <c r="A919" i="109"/>
  <c r="B918" i="109"/>
  <c r="A918" i="109"/>
  <c r="B917" i="109"/>
  <c r="A917" i="109"/>
  <c r="B916" i="109"/>
  <c r="A916" i="109"/>
  <c r="B915" i="109"/>
  <c r="A915" i="109"/>
  <c r="B914" i="109"/>
  <c r="A914" i="109"/>
  <c r="B913" i="109"/>
  <c r="A913" i="109"/>
  <c r="B912" i="109"/>
  <c r="A912" i="109"/>
  <c r="B911" i="109"/>
  <c r="A911" i="109"/>
  <c r="B910" i="109"/>
  <c r="A910" i="109"/>
  <c r="B909" i="109"/>
  <c r="A909" i="109"/>
  <c r="B908" i="109"/>
  <c r="A908" i="109"/>
  <c r="B907" i="109"/>
  <c r="A907" i="109"/>
  <c r="B906" i="109"/>
  <c r="A906" i="109"/>
  <c r="B905" i="109"/>
  <c r="A905" i="109"/>
  <c r="B904" i="109"/>
  <c r="A904" i="109"/>
  <c r="B903" i="109"/>
  <c r="A903" i="109"/>
  <c r="B902" i="109"/>
  <c r="A902" i="109"/>
  <c r="B901" i="109"/>
  <c r="A901" i="109"/>
  <c r="B900" i="109"/>
  <c r="A900" i="109"/>
  <c r="B899" i="109"/>
  <c r="A899" i="109"/>
  <c r="B898" i="109"/>
  <c r="A898" i="109"/>
  <c r="B897" i="109"/>
  <c r="A897" i="109"/>
  <c r="B896" i="109"/>
  <c r="A896" i="109"/>
  <c r="B895" i="109"/>
  <c r="A895" i="109"/>
  <c r="B894" i="109"/>
  <c r="A894" i="109"/>
  <c r="B893" i="109"/>
  <c r="A893" i="109"/>
  <c r="B892" i="109"/>
  <c r="A892" i="109"/>
  <c r="B891" i="109"/>
  <c r="A891" i="109"/>
  <c r="B890" i="109"/>
  <c r="A890" i="109"/>
  <c r="B889" i="109"/>
  <c r="A889" i="109"/>
  <c r="B888" i="109"/>
  <c r="A888" i="109"/>
  <c r="B887" i="109"/>
  <c r="A887" i="109"/>
  <c r="B886" i="109"/>
  <c r="A886" i="109"/>
  <c r="B885" i="109"/>
  <c r="A885" i="109"/>
  <c r="B884" i="109"/>
  <c r="A884" i="109"/>
  <c r="B883" i="109"/>
  <c r="A883" i="109"/>
  <c r="B882" i="109"/>
  <c r="A882" i="109"/>
  <c r="B881" i="109"/>
  <c r="A881" i="109"/>
  <c r="B880" i="109"/>
  <c r="A880" i="109"/>
  <c r="B879" i="109"/>
  <c r="A879" i="109"/>
  <c r="B878" i="109"/>
  <c r="A878" i="109"/>
  <c r="B877" i="109"/>
  <c r="A877" i="109"/>
  <c r="B876" i="109"/>
  <c r="A876" i="109"/>
  <c r="B875" i="109"/>
  <c r="A875" i="109"/>
  <c r="B874" i="109"/>
  <c r="A874" i="109"/>
  <c r="B873" i="109"/>
  <c r="A873" i="109"/>
  <c r="B872" i="109"/>
  <c r="A872" i="109"/>
  <c r="B871" i="109"/>
  <c r="A871" i="109"/>
  <c r="B870" i="109"/>
  <c r="A870" i="109"/>
  <c r="B869" i="109"/>
  <c r="A869" i="109"/>
  <c r="B868" i="109"/>
  <c r="A868" i="109"/>
  <c r="B867" i="109"/>
  <c r="A867" i="109"/>
  <c r="B866" i="109"/>
  <c r="A866" i="109"/>
  <c r="B865" i="109"/>
  <c r="A865" i="109"/>
  <c r="B864" i="109"/>
  <c r="A864" i="109"/>
  <c r="B863" i="109"/>
  <c r="A863" i="109"/>
  <c r="B862" i="109"/>
  <c r="A862" i="109"/>
  <c r="B861" i="109"/>
  <c r="A861" i="109"/>
  <c r="B860" i="109"/>
  <c r="A860" i="109"/>
  <c r="B859" i="109"/>
  <c r="A859" i="109"/>
  <c r="B858" i="109"/>
  <c r="A858" i="109"/>
  <c r="B857" i="109"/>
  <c r="A857" i="109"/>
  <c r="B856" i="109"/>
  <c r="A856" i="109"/>
  <c r="B855" i="109"/>
  <c r="A855" i="109"/>
  <c r="B854" i="109"/>
  <c r="A854" i="109"/>
  <c r="B853" i="109"/>
  <c r="A853" i="109"/>
  <c r="B852" i="109"/>
  <c r="A852" i="109"/>
  <c r="B851" i="109"/>
  <c r="A851" i="109"/>
  <c r="B850" i="109"/>
  <c r="A850" i="109"/>
  <c r="B849" i="109"/>
  <c r="A849" i="109"/>
  <c r="B848" i="109"/>
  <c r="A848" i="109"/>
  <c r="B847" i="109"/>
  <c r="A847" i="109"/>
  <c r="B846" i="109"/>
  <c r="A846" i="109"/>
  <c r="B845" i="109"/>
  <c r="A845" i="109"/>
  <c r="B844" i="109"/>
  <c r="A844" i="109"/>
  <c r="B843" i="109"/>
  <c r="A843" i="109"/>
  <c r="B842" i="109"/>
  <c r="A842" i="109"/>
  <c r="B841" i="109"/>
  <c r="A841" i="109"/>
  <c r="B840" i="109"/>
  <c r="A840" i="109"/>
  <c r="B839" i="109"/>
  <c r="A839" i="109"/>
  <c r="B838" i="109"/>
  <c r="A838" i="109"/>
  <c r="B837" i="109"/>
  <c r="A837" i="109"/>
  <c r="B836" i="109"/>
  <c r="A836" i="109"/>
  <c r="B835" i="109"/>
  <c r="A835" i="109"/>
  <c r="B834" i="109"/>
  <c r="A834" i="109"/>
  <c r="B833" i="109"/>
  <c r="A833" i="109"/>
  <c r="B832" i="109"/>
  <c r="A832" i="109"/>
  <c r="B831" i="109"/>
  <c r="A831" i="109"/>
  <c r="B830" i="109"/>
  <c r="A830" i="109"/>
  <c r="B829" i="109"/>
  <c r="A829" i="109"/>
  <c r="B828" i="109"/>
  <c r="A828" i="109"/>
  <c r="B827" i="109"/>
  <c r="A827" i="109"/>
  <c r="B826" i="109"/>
  <c r="A826" i="109"/>
  <c r="B825" i="109"/>
  <c r="A825" i="109"/>
  <c r="B824" i="109"/>
  <c r="A824" i="109"/>
  <c r="B823" i="109"/>
  <c r="A823" i="109"/>
  <c r="B822" i="109"/>
  <c r="A822" i="109"/>
  <c r="B821" i="109"/>
  <c r="A821" i="109"/>
  <c r="B820" i="109"/>
  <c r="A820" i="109"/>
  <c r="B819" i="109"/>
  <c r="A819" i="109"/>
  <c r="B818" i="109"/>
  <c r="A818" i="109"/>
  <c r="B817" i="109"/>
  <c r="A817" i="109"/>
  <c r="B816" i="109"/>
  <c r="A816" i="109"/>
  <c r="B815" i="109"/>
  <c r="A815" i="109"/>
  <c r="B814" i="109"/>
  <c r="A814" i="109"/>
  <c r="B813" i="109"/>
  <c r="A813" i="109"/>
  <c r="B812" i="109"/>
  <c r="A812" i="109"/>
  <c r="B811" i="109"/>
  <c r="A811" i="109"/>
  <c r="B810" i="109"/>
  <c r="A810" i="109"/>
  <c r="B809" i="109"/>
  <c r="A809" i="109"/>
  <c r="B808" i="109"/>
  <c r="A808" i="109"/>
  <c r="B807" i="109"/>
  <c r="A807" i="109"/>
  <c r="B806" i="109"/>
  <c r="A806" i="109"/>
  <c r="B805" i="109"/>
  <c r="A805" i="109"/>
  <c r="B804" i="109"/>
  <c r="A804" i="109"/>
  <c r="B803" i="109"/>
  <c r="A803" i="109"/>
  <c r="B802" i="109"/>
  <c r="A802" i="109"/>
  <c r="B801" i="109"/>
  <c r="A801" i="109"/>
  <c r="B800" i="109"/>
  <c r="A800" i="109"/>
  <c r="B799" i="109"/>
  <c r="A799" i="109"/>
  <c r="B798" i="109"/>
  <c r="A798" i="109"/>
  <c r="B797" i="109"/>
  <c r="A797" i="109"/>
  <c r="B796" i="109"/>
  <c r="A796" i="109"/>
  <c r="B795" i="109"/>
  <c r="A795" i="109"/>
  <c r="B794" i="109"/>
  <c r="A794" i="109"/>
  <c r="B793" i="109"/>
  <c r="A793" i="109"/>
  <c r="B792" i="109"/>
  <c r="A792" i="109"/>
  <c r="B791" i="109"/>
  <c r="A791" i="109"/>
  <c r="B790" i="109"/>
  <c r="A790" i="109"/>
  <c r="B789" i="109"/>
  <c r="A789" i="109"/>
  <c r="B788" i="109"/>
  <c r="A788" i="109"/>
  <c r="B787" i="109"/>
  <c r="A787" i="109"/>
  <c r="B786" i="109"/>
  <c r="A786" i="109"/>
  <c r="B785" i="109"/>
  <c r="A785" i="109"/>
  <c r="B784" i="109"/>
  <c r="A784" i="109"/>
  <c r="B783" i="109"/>
  <c r="A783" i="109"/>
  <c r="B782" i="109"/>
  <c r="A782" i="109"/>
  <c r="B781" i="109"/>
  <c r="A781" i="109"/>
  <c r="B780" i="109"/>
  <c r="A780" i="109"/>
  <c r="B779" i="109"/>
  <c r="A779" i="109"/>
  <c r="B778" i="109"/>
  <c r="A778" i="109"/>
  <c r="B777" i="109"/>
  <c r="A777" i="109"/>
  <c r="B776" i="109"/>
  <c r="A776" i="109"/>
  <c r="B775" i="109"/>
  <c r="A775" i="109"/>
  <c r="B774" i="109"/>
  <c r="A774" i="109"/>
  <c r="B773" i="109"/>
  <c r="A773" i="109"/>
  <c r="B772" i="109"/>
  <c r="A772" i="109"/>
  <c r="B771" i="109"/>
  <c r="A771" i="109"/>
  <c r="B770" i="109"/>
  <c r="A770" i="109"/>
  <c r="B769" i="109"/>
  <c r="A769" i="109"/>
  <c r="B768" i="109"/>
  <c r="A768" i="109"/>
  <c r="B767" i="109"/>
  <c r="A767" i="109"/>
  <c r="B766" i="109"/>
  <c r="A766" i="109"/>
  <c r="B765" i="109"/>
  <c r="A765" i="109"/>
  <c r="B764" i="109"/>
  <c r="A764" i="109"/>
  <c r="B763" i="109"/>
  <c r="A763" i="109"/>
  <c r="B762" i="109"/>
  <c r="A762" i="109"/>
  <c r="B761" i="109"/>
  <c r="A761" i="109"/>
  <c r="B760" i="109"/>
  <c r="A760" i="109"/>
  <c r="B759" i="109"/>
  <c r="A759" i="109"/>
  <c r="B758" i="109"/>
  <c r="A758" i="109"/>
  <c r="B757" i="109"/>
  <c r="A757" i="109"/>
  <c r="B756" i="109"/>
  <c r="A756" i="109"/>
  <c r="B755" i="109"/>
  <c r="A755" i="109"/>
  <c r="B754" i="109"/>
  <c r="A754" i="109"/>
  <c r="B753" i="109"/>
  <c r="A753" i="109"/>
  <c r="B752" i="109"/>
  <c r="A752" i="109"/>
  <c r="B751" i="109"/>
  <c r="A751" i="109"/>
  <c r="B750" i="109"/>
  <c r="A750" i="109"/>
  <c r="B749" i="109"/>
  <c r="A749" i="109"/>
  <c r="B748" i="109"/>
  <c r="A748" i="109"/>
  <c r="B747" i="109"/>
  <c r="A747" i="109"/>
  <c r="B746" i="109"/>
  <c r="A746" i="109"/>
  <c r="B745" i="109"/>
  <c r="A745" i="109"/>
  <c r="B744" i="109"/>
  <c r="A744" i="109"/>
  <c r="B743" i="109"/>
  <c r="A743" i="109"/>
  <c r="B742" i="109"/>
  <c r="A742" i="109"/>
  <c r="B741" i="109"/>
  <c r="A741" i="109"/>
  <c r="B740" i="109"/>
  <c r="A740" i="109"/>
  <c r="B739" i="109"/>
  <c r="A739" i="109"/>
  <c r="B738" i="109"/>
  <c r="A738" i="109"/>
  <c r="B737" i="109"/>
  <c r="A737" i="109"/>
  <c r="B736" i="109"/>
  <c r="A736" i="109"/>
  <c r="B735" i="109"/>
  <c r="A735" i="109"/>
  <c r="B734" i="109"/>
  <c r="A734" i="109"/>
  <c r="B733" i="109"/>
  <c r="A733" i="109"/>
  <c r="B732" i="109"/>
  <c r="A732" i="109"/>
  <c r="B731" i="109"/>
  <c r="A731" i="109"/>
  <c r="B730" i="109"/>
  <c r="A730" i="109"/>
  <c r="B729" i="109"/>
  <c r="A729" i="109"/>
  <c r="B728" i="109"/>
  <c r="A728" i="109"/>
  <c r="B727" i="109"/>
  <c r="A727" i="109"/>
  <c r="B726" i="109"/>
  <c r="A726" i="109"/>
  <c r="B725" i="109"/>
  <c r="A725" i="109"/>
  <c r="B724" i="109"/>
  <c r="A724" i="109"/>
  <c r="B723" i="109"/>
  <c r="A723" i="109"/>
  <c r="B722" i="109"/>
  <c r="A722" i="109"/>
  <c r="B721" i="109"/>
  <c r="A721" i="109"/>
  <c r="B720" i="109"/>
  <c r="A720" i="109"/>
  <c r="B719" i="109"/>
  <c r="A719" i="109"/>
  <c r="B718" i="109"/>
  <c r="A718" i="109"/>
  <c r="B717" i="109"/>
  <c r="A717" i="109"/>
  <c r="B716" i="109"/>
  <c r="A716" i="109"/>
  <c r="B715" i="109"/>
  <c r="A715" i="109"/>
  <c r="B714" i="109"/>
  <c r="A714" i="109"/>
  <c r="B713" i="109"/>
  <c r="A713" i="109"/>
  <c r="B712" i="109"/>
  <c r="A712" i="109"/>
  <c r="B711" i="109"/>
  <c r="A711" i="109"/>
  <c r="B710" i="109"/>
  <c r="A710" i="109"/>
  <c r="B709" i="109"/>
  <c r="A709" i="109"/>
  <c r="B708" i="109"/>
  <c r="A708" i="109"/>
  <c r="B707" i="109"/>
  <c r="A707" i="109"/>
  <c r="B706" i="109"/>
  <c r="A706" i="109"/>
  <c r="B705" i="109"/>
  <c r="A705" i="109"/>
  <c r="B704" i="109"/>
  <c r="A704" i="109"/>
  <c r="B703" i="109"/>
  <c r="A703" i="109"/>
  <c r="B702" i="109"/>
  <c r="A702" i="109"/>
  <c r="B701" i="109"/>
  <c r="A701" i="109"/>
  <c r="B700" i="109"/>
  <c r="A700" i="109"/>
  <c r="B699" i="109"/>
  <c r="A699" i="109"/>
  <c r="B698" i="109"/>
  <c r="A698" i="109"/>
  <c r="B697" i="109"/>
  <c r="A697" i="109"/>
  <c r="B696" i="109"/>
  <c r="A696" i="109"/>
  <c r="B695" i="109"/>
  <c r="A695" i="109"/>
  <c r="B694" i="109"/>
  <c r="A694" i="109"/>
  <c r="B693" i="109"/>
  <c r="A693" i="109"/>
  <c r="B692" i="109"/>
  <c r="A692" i="109"/>
  <c r="B691" i="109"/>
  <c r="A691" i="109"/>
  <c r="B690" i="109"/>
  <c r="A690" i="109"/>
  <c r="B689" i="109"/>
  <c r="A689" i="109"/>
  <c r="B688" i="109"/>
  <c r="A688" i="109"/>
  <c r="B687" i="109"/>
  <c r="A687" i="109"/>
  <c r="B686" i="109"/>
  <c r="A686" i="109"/>
  <c r="B685" i="109"/>
  <c r="A685" i="109"/>
  <c r="B684" i="109"/>
  <c r="A684" i="109"/>
  <c r="B683" i="109"/>
  <c r="A683" i="109"/>
  <c r="B682" i="109"/>
  <c r="A682" i="109"/>
  <c r="B681" i="109"/>
  <c r="A681" i="109"/>
  <c r="B680" i="109"/>
  <c r="A680" i="109"/>
  <c r="B679" i="109"/>
  <c r="A679" i="109"/>
  <c r="B678" i="109"/>
  <c r="A678" i="109"/>
  <c r="B677" i="109"/>
  <c r="A677" i="109"/>
  <c r="B676" i="109"/>
  <c r="A676" i="109"/>
  <c r="B675" i="109"/>
  <c r="A675" i="109"/>
  <c r="B674" i="109"/>
  <c r="A674" i="109"/>
  <c r="B673" i="109"/>
  <c r="A673" i="109"/>
  <c r="B672" i="109"/>
  <c r="A672" i="109"/>
  <c r="B671" i="109"/>
  <c r="A671" i="109"/>
  <c r="B670" i="109"/>
  <c r="A670" i="109"/>
  <c r="B669" i="109"/>
  <c r="A669" i="109"/>
  <c r="B668" i="109"/>
  <c r="A668" i="109"/>
  <c r="B667" i="109"/>
  <c r="A667" i="109"/>
  <c r="B666" i="109"/>
  <c r="A666" i="109"/>
  <c r="B665" i="109"/>
  <c r="A665" i="109"/>
  <c r="B664" i="109"/>
  <c r="A664" i="109"/>
  <c r="B663" i="109"/>
  <c r="A663" i="109"/>
  <c r="B662" i="109"/>
  <c r="A662" i="109"/>
  <c r="B661" i="109"/>
  <c r="A661" i="109"/>
  <c r="B660" i="109"/>
  <c r="A660" i="109"/>
  <c r="B659" i="109"/>
  <c r="A659" i="109"/>
  <c r="B658" i="109"/>
  <c r="A658" i="109"/>
  <c r="B657" i="109"/>
  <c r="A657" i="109"/>
  <c r="B656" i="109"/>
  <c r="A656" i="109"/>
  <c r="B655" i="109"/>
  <c r="A655" i="109"/>
  <c r="B654" i="109"/>
  <c r="A654" i="109"/>
  <c r="B653" i="109"/>
  <c r="A653" i="109"/>
  <c r="B652" i="109"/>
  <c r="A652" i="109"/>
  <c r="B651" i="109"/>
  <c r="A651" i="109"/>
  <c r="B650" i="109"/>
  <c r="A650" i="109"/>
  <c r="B649" i="109"/>
  <c r="A649" i="109"/>
  <c r="B648" i="109"/>
  <c r="A648" i="109"/>
  <c r="B647" i="109"/>
  <c r="A647" i="109"/>
  <c r="B646" i="109"/>
  <c r="A646" i="109"/>
  <c r="B645" i="109"/>
  <c r="A645" i="109"/>
  <c r="B644" i="109"/>
  <c r="A644" i="109"/>
  <c r="B643" i="109"/>
  <c r="A643" i="109"/>
  <c r="B642" i="109"/>
  <c r="A642" i="109"/>
  <c r="B641" i="109"/>
  <c r="A641" i="109"/>
  <c r="B640" i="109"/>
  <c r="A640" i="109"/>
  <c r="B639" i="109"/>
  <c r="A639" i="109"/>
  <c r="B638" i="109"/>
  <c r="A638" i="109"/>
  <c r="B637" i="109"/>
  <c r="A637" i="109"/>
  <c r="B636" i="109"/>
  <c r="A636" i="109"/>
  <c r="B635" i="109"/>
  <c r="A635" i="109"/>
  <c r="B634" i="109"/>
  <c r="A634" i="109"/>
  <c r="B633" i="109"/>
  <c r="A633" i="109"/>
  <c r="B632" i="109"/>
  <c r="A632" i="109"/>
  <c r="B631" i="109"/>
  <c r="A631" i="109"/>
  <c r="B630" i="109"/>
  <c r="A630" i="109"/>
  <c r="B629" i="109"/>
  <c r="A629" i="109"/>
  <c r="B628" i="109"/>
  <c r="A628" i="109"/>
  <c r="B627" i="109"/>
  <c r="A627" i="109"/>
  <c r="B626" i="109"/>
  <c r="A626" i="109"/>
  <c r="B625" i="109"/>
  <c r="A625" i="109"/>
  <c r="B624" i="109"/>
  <c r="A624" i="109"/>
  <c r="B623" i="109"/>
  <c r="A623" i="109"/>
  <c r="B622" i="109"/>
  <c r="A622" i="109"/>
  <c r="B621" i="109"/>
  <c r="A621" i="109"/>
  <c r="B620" i="109"/>
  <c r="A620" i="109"/>
  <c r="B619" i="109"/>
  <c r="A619" i="109"/>
  <c r="B618" i="109"/>
  <c r="A618" i="109"/>
  <c r="B617" i="109"/>
  <c r="A617" i="109"/>
  <c r="B616" i="109"/>
  <c r="A616" i="109"/>
  <c r="B615" i="109"/>
  <c r="A615" i="109"/>
  <c r="B614" i="109"/>
  <c r="A614" i="109"/>
  <c r="B613" i="109"/>
  <c r="A613" i="109"/>
  <c r="B612" i="109"/>
  <c r="A612" i="109"/>
  <c r="B611" i="109"/>
  <c r="A611" i="109"/>
  <c r="B610" i="109"/>
  <c r="A610" i="109"/>
  <c r="B609" i="109"/>
  <c r="A609" i="109"/>
  <c r="B608" i="109"/>
  <c r="A608" i="109"/>
  <c r="B607" i="109"/>
  <c r="A607" i="109"/>
  <c r="B606" i="109"/>
  <c r="A606" i="109"/>
  <c r="B605" i="109"/>
  <c r="A605" i="109"/>
  <c r="B604" i="109"/>
  <c r="A604" i="109"/>
  <c r="B603" i="109"/>
  <c r="A603" i="109"/>
  <c r="B602" i="109"/>
  <c r="A602" i="109"/>
  <c r="B601" i="109"/>
  <c r="A601" i="109"/>
  <c r="B600" i="109"/>
  <c r="A600" i="109"/>
  <c r="B599" i="109"/>
  <c r="A599" i="109"/>
  <c r="B598" i="109"/>
  <c r="A598" i="109"/>
  <c r="B597" i="109"/>
  <c r="A597" i="109"/>
  <c r="B596" i="109"/>
  <c r="A596" i="109"/>
  <c r="B595" i="109"/>
  <c r="A595" i="109"/>
  <c r="B594" i="109"/>
  <c r="A594" i="109"/>
  <c r="B593" i="109"/>
  <c r="A593" i="109"/>
  <c r="B592" i="109"/>
  <c r="A592" i="109"/>
  <c r="B591" i="109"/>
  <c r="A591" i="109"/>
  <c r="B590" i="109"/>
  <c r="A590" i="109"/>
  <c r="B589" i="109"/>
  <c r="A589" i="109"/>
  <c r="B588" i="109"/>
  <c r="A588" i="109"/>
  <c r="B587" i="109"/>
  <c r="A587" i="109"/>
  <c r="B586" i="109"/>
  <c r="A586" i="109"/>
  <c r="B585" i="109"/>
  <c r="A585" i="109"/>
  <c r="B584" i="109"/>
  <c r="A584" i="109"/>
  <c r="B583" i="109"/>
  <c r="A583" i="109"/>
  <c r="B582" i="109"/>
  <c r="A582" i="109"/>
  <c r="B581" i="109"/>
  <c r="A581" i="109"/>
  <c r="B580" i="109"/>
  <c r="A580" i="109"/>
  <c r="B579" i="109"/>
  <c r="A579" i="109"/>
  <c r="B578" i="109"/>
  <c r="A578" i="109"/>
  <c r="B577" i="109"/>
  <c r="A577" i="109"/>
  <c r="B576" i="109"/>
  <c r="A576" i="109"/>
  <c r="B575" i="109"/>
  <c r="A575" i="109"/>
  <c r="B574" i="109"/>
  <c r="A574" i="109"/>
  <c r="B573" i="109"/>
  <c r="A573" i="109"/>
  <c r="B572" i="109"/>
  <c r="A572" i="109"/>
  <c r="B571" i="109"/>
  <c r="A571" i="109"/>
  <c r="B570" i="109"/>
  <c r="A570" i="109"/>
  <c r="B569" i="109"/>
  <c r="A569" i="109"/>
  <c r="B568" i="109"/>
  <c r="A568" i="109"/>
  <c r="B567" i="109"/>
  <c r="A567" i="109"/>
  <c r="B566" i="109"/>
  <c r="A566" i="109"/>
  <c r="B565" i="109"/>
  <c r="A565" i="109"/>
  <c r="B564" i="109"/>
  <c r="A564" i="109"/>
  <c r="B563" i="109"/>
  <c r="A563" i="109"/>
  <c r="B562" i="109"/>
  <c r="A562" i="109"/>
  <c r="B561" i="109"/>
  <c r="A561" i="109"/>
  <c r="B560" i="109"/>
  <c r="A560" i="109"/>
  <c r="B559" i="109"/>
  <c r="A559" i="109"/>
  <c r="B558" i="109"/>
  <c r="A558" i="109"/>
  <c r="B557" i="109"/>
  <c r="A557" i="109"/>
  <c r="B556" i="109"/>
  <c r="A556" i="109"/>
  <c r="B555" i="109"/>
  <c r="A555" i="109"/>
  <c r="B554" i="109"/>
  <c r="A554" i="109"/>
  <c r="B553" i="109"/>
  <c r="A553" i="109"/>
  <c r="B552" i="109"/>
  <c r="A552" i="109"/>
  <c r="B551" i="109"/>
  <c r="A551" i="109"/>
  <c r="B550" i="109"/>
  <c r="A550" i="109"/>
  <c r="B549" i="109"/>
  <c r="A549" i="109"/>
  <c r="B548" i="109"/>
  <c r="A548" i="109"/>
  <c r="B547" i="109"/>
  <c r="A547" i="109"/>
  <c r="B546" i="109"/>
  <c r="A546" i="109"/>
  <c r="B545" i="109"/>
  <c r="A545" i="109"/>
  <c r="B544" i="109"/>
  <c r="A544" i="109"/>
  <c r="B543" i="109"/>
  <c r="A543" i="109"/>
  <c r="B542" i="109"/>
  <c r="A542" i="109"/>
  <c r="B541" i="109"/>
  <c r="A541" i="109"/>
  <c r="B540" i="109"/>
  <c r="A540" i="109"/>
  <c r="B539" i="109"/>
  <c r="A539" i="109"/>
  <c r="B538" i="109"/>
  <c r="A538" i="109"/>
  <c r="B537" i="109"/>
  <c r="A537" i="109"/>
  <c r="B536" i="109"/>
  <c r="A536" i="109"/>
  <c r="B535" i="109"/>
  <c r="A535" i="109"/>
  <c r="B534" i="109"/>
  <c r="A534" i="109"/>
  <c r="B533" i="109"/>
  <c r="A533" i="109"/>
  <c r="B532" i="109"/>
  <c r="A532" i="109"/>
  <c r="B531" i="109"/>
  <c r="A531" i="109"/>
  <c r="B530" i="109"/>
  <c r="A530" i="109"/>
  <c r="B529" i="109"/>
  <c r="A529" i="109"/>
  <c r="B528" i="109"/>
  <c r="A528" i="109"/>
  <c r="B527" i="109"/>
  <c r="A527" i="109"/>
  <c r="B526" i="109"/>
  <c r="A526" i="109"/>
  <c r="B525" i="109"/>
  <c r="A525" i="109"/>
  <c r="B524" i="109"/>
  <c r="A524" i="109"/>
  <c r="B523" i="109"/>
  <c r="A523" i="109"/>
  <c r="B522" i="109"/>
  <c r="A522" i="109"/>
  <c r="B521" i="109"/>
  <c r="A521" i="109"/>
  <c r="B520" i="109"/>
  <c r="A520" i="109"/>
  <c r="B519" i="109"/>
  <c r="A519" i="109"/>
  <c r="B518" i="109"/>
  <c r="A518" i="109"/>
  <c r="B517" i="109"/>
  <c r="A517" i="109"/>
  <c r="B516" i="109"/>
  <c r="A516" i="109"/>
  <c r="B515" i="109"/>
  <c r="A515" i="109"/>
  <c r="B514" i="109"/>
  <c r="A514" i="109"/>
  <c r="B513" i="109"/>
  <c r="A513" i="109"/>
  <c r="B512" i="109"/>
  <c r="A512" i="109"/>
  <c r="B511" i="109"/>
  <c r="A511" i="109"/>
  <c r="B510" i="109"/>
  <c r="A510" i="109"/>
  <c r="B509" i="109"/>
  <c r="A509" i="109"/>
  <c r="B508" i="109"/>
  <c r="A508" i="109"/>
  <c r="B507" i="109"/>
  <c r="A507" i="109"/>
  <c r="B506" i="109"/>
  <c r="A506" i="109"/>
  <c r="B505" i="109"/>
  <c r="A505" i="109"/>
  <c r="B504" i="109"/>
  <c r="A504" i="109"/>
  <c r="B503" i="109"/>
  <c r="A503" i="109"/>
  <c r="B502" i="109"/>
  <c r="A502" i="109"/>
  <c r="B501" i="109"/>
  <c r="A501" i="109"/>
  <c r="B500" i="109"/>
  <c r="A500" i="109"/>
  <c r="B499" i="109"/>
  <c r="A499" i="109"/>
  <c r="B498" i="109"/>
  <c r="A498" i="109"/>
  <c r="B497" i="109"/>
  <c r="A497" i="109"/>
  <c r="B496" i="109"/>
  <c r="A496" i="109"/>
  <c r="B495" i="109"/>
  <c r="A495" i="109"/>
  <c r="B494" i="109"/>
  <c r="A494" i="109"/>
  <c r="B493" i="109"/>
  <c r="A493" i="109"/>
  <c r="B492" i="109"/>
  <c r="A492" i="109"/>
  <c r="B491" i="109"/>
  <c r="A491" i="109"/>
  <c r="B490" i="109"/>
  <c r="A490" i="109"/>
  <c r="B489" i="109"/>
  <c r="A489" i="109"/>
  <c r="B488" i="109"/>
  <c r="A488" i="109"/>
  <c r="B487" i="109"/>
  <c r="A487" i="109"/>
  <c r="B486" i="109"/>
  <c r="A486" i="109"/>
  <c r="B485" i="109"/>
  <c r="A485" i="109"/>
  <c r="B484" i="109"/>
  <c r="A484" i="109"/>
  <c r="B483" i="109"/>
  <c r="A483" i="109"/>
  <c r="B482" i="109"/>
  <c r="A482" i="109"/>
  <c r="B481" i="109"/>
  <c r="A481" i="109"/>
  <c r="B480" i="109"/>
  <c r="A480" i="109"/>
  <c r="B479" i="109"/>
  <c r="A479" i="109"/>
  <c r="B478" i="109"/>
  <c r="A478" i="109"/>
  <c r="B477" i="109"/>
  <c r="A477" i="109"/>
  <c r="B476" i="109"/>
  <c r="A476" i="109"/>
  <c r="B475" i="109"/>
  <c r="A475" i="109"/>
  <c r="B474" i="109"/>
  <c r="A474" i="109"/>
  <c r="B473" i="109"/>
  <c r="A473" i="109"/>
  <c r="B472" i="109"/>
  <c r="A472" i="109"/>
  <c r="B471" i="109"/>
  <c r="A471" i="109"/>
  <c r="B470" i="109"/>
  <c r="A470" i="109"/>
  <c r="B469" i="109"/>
  <c r="A469" i="109"/>
  <c r="B468" i="109"/>
  <c r="A468" i="109"/>
  <c r="B467" i="109"/>
  <c r="A467" i="109"/>
  <c r="B466" i="109"/>
  <c r="A466" i="109"/>
  <c r="B465" i="109"/>
  <c r="A465" i="109"/>
  <c r="B464" i="109"/>
  <c r="A464" i="109"/>
  <c r="B463" i="109"/>
  <c r="A463" i="109"/>
  <c r="B462" i="109"/>
  <c r="A462" i="109"/>
  <c r="B461" i="109"/>
  <c r="A461" i="109"/>
  <c r="B460" i="109"/>
  <c r="A460" i="109"/>
  <c r="B459" i="109"/>
  <c r="A459" i="109"/>
  <c r="B458" i="109"/>
  <c r="A458" i="109"/>
  <c r="B457" i="109"/>
  <c r="A457" i="109"/>
  <c r="B456" i="109"/>
  <c r="A456" i="109"/>
  <c r="B455" i="109"/>
  <c r="A455" i="109"/>
  <c r="B454" i="109"/>
  <c r="A454" i="109"/>
  <c r="B453" i="109"/>
  <c r="A453" i="109"/>
  <c r="B452" i="109"/>
  <c r="A452" i="109"/>
  <c r="B451" i="109"/>
  <c r="A451" i="109"/>
  <c r="B450" i="109"/>
  <c r="A450" i="109"/>
  <c r="B449" i="109"/>
  <c r="A449" i="109"/>
  <c r="B448" i="109"/>
  <c r="A448" i="109"/>
  <c r="B447" i="109"/>
  <c r="A447" i="109"/>
  <c r="B446" i="109"/>
  <c r="A446" i="109"/>
  <c r="B445" i="109"/>
  <c r="A445" i="109"/>
  <c r="B444" i="109"/>
  <c r="A444" i="109"/>
  <c r="B443" i="109"/>
  <c r="A443" i="109"/>
  <c r="B442" i="109"/>
  <c r="A442" i="109"/>
  <c r="B441" i="109"/>
  <c r="A441" i="109"/>
  <c r="B440" i="109"/>
  <c r="A440" i="109"/>
  <c r="B439" i="109"/>
  <c r="A439" i="109"/>
  <c r="B438" i="109"/>
  <c r="A438" i="109"/>
  <c r="B437" i="109"/>
  <c r="A437" i="109"/>
  <c r="B436" i="109"/>
  <c r="A436" i="109"/>
  <c r="B435" i="109"/>
  <c r="A435" i="109"/>
  <c r="B434" i="109"/>
  <c r="A434" i="109"/>
  <c r="B433" i="109"/>
  <c r="A433" i="109"/>
  <c r="B432" i="109"/>
  <c r="A432" i="109"/>
  <c r="B431" i="109"/>
  <c r="A431" i="109"/>
  <c r="B430" i="109"/>
  <c r="A430" i="109"/>
  <c r="B429" i="109"/>
  <c r="A429" i="109"/>
  <c r="B428" i="109"/>
  <c r="A428" i="109"/>
  <c r="B427" i="109"/>
  <c r="A427" i="109"/>
  <c r="B426" i="109"/>
  <c r="A426" i="109"/>
  <c r="B425" i="109"/>
  <c r="A425" i="109"/>
  <c r="B424" i="109"/>
  <c r="A424" i="109"/>
  <c r="B423" i="109"/>
  <c r="A423" i="109"/>
  <c r="B422" i="109"/>
  <c r="A422" i="109"/>
  <c r="B421" i="109"/>
  <c r="A421" i="109"/>
  <c r="B420" i="109"/>
  <c r="A420" i="109"/>
  <c r="B419" i="109"/>
  <c r="A419" i="109"/>
  <c r="B418" i="109"/>
  <c r="A418" i="109"/>
  <c r="B417" i="109"/>
  <c r="A417" i="109"/>
  <c r="B416" i="109"/>
  <c r="A416" i="109"/>
  <c r="B415" i="109"/>
  <c r="A415" i="109"/>
  <c r="B414" i="109"/>
  <c r="A414" i="109"/>
  <c r="B413" i="109"/>
  <c r="A413" i="109"/>
  <c r="B412" i="109"/>
  <c r="A412" i="109"/>
  <c r="B411" i="109"/>
  <c r="A411" i="109"/>
  <c r="B410" i="109"/>
  <c r="A410" i="109"/>
  <c r="B409" i="109"/>
  <c r="A409" i="109"/>
  <c r="B408" i="109"/>
  <c r="A408" i="109"/>
  <c r="B407" i="109"/>
  <c r="A407" i="109"/>
  <c r="B406" i="109"/>
  <c r="A406" i="109"/>
  <c r="B405" i="109"/>
  <c r="A405" i="109"/>
  <c r="B404" i="109"/>
  <c r="A404" i="109"/>
  <c r="B403" i="109"/>
  <c r="A403" i="109"/>
  <c r="B402" i="109"/>
  <c r="A402" i="109"/>
  <c r="B401" i="109"/>
  <c r="A401" i="109"/>
  <c r="B400" i="109"/>
  <c r="A400" i="109"/>
  <c r="B399" i="109"/>
  <c r="A399" i="109"/>
  <c r="B398" i="109"/>
  <c r="A398" i="109"/>
  <c r="B397" i="109"/>
  <c r="A397" i="109"/>
  <c r="B396" i="109"/>
  <c r="A396" i="109"/>
  <c r="B395" i="109"/>
  <c r="A395" i="109"/>
  <c r="B394" i="109"/>
  <c r="A394" i="109"/>
  <c r="B393" i="109"/>
  <c r="A393" i="109"/>
  <c r="B392" i="109"/>
  <c r="A392" i="109"/>
  <c r="B391" i="109"/>
  <c r="A391" i="109"/>
  <c r="B390" i="109"/>
  <c r="A390" i="109"/>
  <c r="B389" i="109"/>
  <c r="A389" i="109"/>
  <c r="B388" i="109"/>
  <c r="A388" i="109"/>
  <c r="B387" i="109"/>
  <c r="A387" i="109"/>
  <c r="B386" i="109"/>
  <c r="A386" i="109"/>
  <c r="B385" i="109"/>
  <c r="A385" i="109"/>
  <c r="B384" i="109"/>
  <c r="A384" i="109"/>
  <c r="B383" i="109"/>
  <c r="A383" i="109"/>
  <c r="B382" i="109"/>
  <c r="A382" i="109"/>
  <c r="B381" i="109"/>
  <c r="A381" i="109"/>
  <c r="B380" i="109"/>
  <c r="A380" i="109"/>
  <c r="B379" i="109"/>
  <c r="A379" i="109"/>
  <c r="B378" i="109"/>
  <c r="A378" i="109"/>
  <c r="B377" i="109"/>
  <c r="A377" i="109"/>
  <c r="B376" i="109"/>
  <c r="A376" i="109"/>
  <c r="B375" i="109"/>
  <c r="A375" i="109"/>
  <c r="B374" i="109"/>
  <c r="A374" i="109"/>
  <c r="B373" i="109"/>
  <c r="A373" i="109"/>
  <c r="B372" i="109"/>
  <c r="A372" i="109"/>
  <c r="B371" i="109"/>
  <c r="A371" i="109"/>
  <c r="B370" i="109"/>
  <c r="A370" i="109"/>
  <c r="B369" i="109"/>
  <c r="A369" i="109"/>
  <c r="B368" i="109"/>
  <c r="A368" i="109"/>
  <c r="B367" i="109"/>
  <c r="A367" i="109"/>
  <c r="B366" i="109"/>
  <c r="A366" i="109"/>
  <c r="B365" i="109"/>
  <c r="A365" i="109"/>
  <c r="B364" i="109"/>
  <c r="A364" i="109"/>
  <c r="B363" i="109"/>
  <c r="A363" i="109"/>
  <c r="B362" i="109"/>
  <c r="A362" i="109"/>
  <c r="B361" i="109"/>
  <c r="A361" i="109"/>
  <c r="B360" i="109"/>
  <c r="A360" i="109"/>
  <c r="B359" i="109"/>
  <c r="A359" i="109"/>
  <c r="B358" i="109"/>
  <c r="A358" i="109"/>
  <c r="B357" i="109"/>
  <c r="A357" i="109"/>
  <c r="B356" i="109"/>
  <c r="A356" i="109"/>
  <c r="B355" i="109"/>
  <c r="A355" i="109"/>
  <c r="B354" i="109"/>
  <c r="A354" i="109"/>
  <c r="B353" i="109"/>
  <c r="A353" i="109"/>
  <c r="B352" i="109"/>
  <c r="A352" i="109"/>
  <c r="B351" i="109"/>
  <c r="A351" i="109"/>
  <c r="B350" i="109"/>
  <c r="A350" i="109"/>
  <c r="B349" i="109"/>
  <c r="A349" i="109"/>
  <c r="B348" i="109"/>
  <c r="A348" i="109"/>
  <c r="B347" i="109"/>
  <c r="A347" i="109"/>
  <c r="B346" i="109"/>
  <c r="A346" i="109"/>
  <c r="B345" i="109"/>
  <c r="A345" i="109"/>
  <c r="B344" i="109"/>
  <c r="A344" i="109"/>
  <c r="B343" i="109"/>
  <c r="A343" i="109"/>
  <c r="B342" i="109"/>
  <c r="A342" i="109"/>
  <c r="B341" i="109"/>
  <c r="A341" i="109"/>
  <c r="B340" i="109"/>
  <c r="A340" i="109"/>
  <c r="B339" i="109"/>
  <c r="A339" i="109"/>
  <c r="B338" i="109"/>
  <c r="A338" i="109"/>
  <c r="B337" i="109"/>
  <c r="A337" i="109"/>
  <c r="B336" i="109"/>
  <c r="A336" i="109"/>
  <c r="B335" i="109"/>
  <c r="A335" i="109"/>
  <c r="B334" i="109"/>
  <c r="A334" i="109"/>
  <c r="B333" i="109"/>
  <c r="A333" i="109"/>
  <c r="B332" i="109"/>
  <c r="A332" i="109"/>
  <c r="B331" i="109"/>
  <c r="A331" i="109"/>
  <c r="B330" i="109"/>
  <c r="A330" i="109"/>
  <c r="B329" i="109"/>
  <c r="A329" i="109"/>
  <c r="B328" i="109"/>
  <c r="A328" i="109"/>
  <c r="B327" i="109"/>
  <c r="A327" i="109"/>
  <c r="B326" i="109"/>
  <c r="A326" i="109"/>
  <c r="B325" i="109"/>
  <c r="A325" i="109"/>
  <c r="B324" i="109"/>
  <c r="A324" i="109"/>
  <c r="B323" i="109"/>
  <c r="A323" i="109"/>
  <c r="B322" i="109"/>
  <c r="A322" i="109"/>
  <c r="B321" i="109"/>
  <c r="A321" i="109"/>
  <c r="B320" i="109"/>
  <c r="A320" i="109"/>
  <c r="B319" i="109"/>
  <c r="A319" i="109"/>
  <c r="B318" i="109"/>
  <c r="A318" i="109"/>
  <c r="B317" i="109"/>
  <c r="A317" i="109"/>
  <c r="B316" i="109"/>
  <c r="A316" i="109"/>
  <c r="B315" i="109"/>
  <c r="A315" i="109"/>
  <c r="B314" i="109"/>
  <c r="A314" i="109"/>
  <c r="B313" i="109"/>
  <c r="A313" i="109"/>
  <c r="B312" i="109"/>
  <c r="A312" i="109"/>
  <c r="B311" i="109"/>
  <c r="A311" i="109"/>
  <c r="B310" i="109"/>
  <c r="A310" i="109"/>
  <c r="B309" i="109"/>
  <c r="A309" i="109"/>
  <c r="B308" i="109"/>
  <c r="A308" i="109"/>
  <c r="B307" i="109"/>
  <c r="A307" i="109"/>
  <c r="B306" i="109"/>
  <c r="A306" i="109"/>
  <c r="B305" i="109"/>
  <c r="A305" i="109"/>
  <c r="B304" i="109"/>
  <c r="A304" i="109"/>
  <c r="B303" i="109"/>
  <c r="A303" i="109"/>
  <c r="B302" i="109"/>
  <c r="A302" i="109"/>
  <c r="B301" i="109"/>
  <c r="A301" i="109"/>
  <c r="B300" i="109"/>
  <c r="A300" i="109"/>
  <c r="B299" i="109"/>
  <c r="A299" i="109"/>
  <c r="B298" i="109"/>
  <c r="A298" i="109"/>
  <c r="B297" i="109"/>
  <c r="A297" i="109"/>
  <c r="B296" i="109"/>
  <c r="A296" i="109"/>
  <c r="B295" i="109"/>
  <c r="A295" i="109"/>
  <c r="B294" i="109"/>
  <c r="A294" i="109"/>
  <c r="B293" i="109"/>
  <c r="A293" i="109"/>
  <c r="B292" i="109"/>
  <c r="A292" i="109"/>
  <c r="B291" i="109"/>
  <c r="A291" i="109"/>
  <c r="B290" i="109"/>
  <c r="A290" i="109"/>
  <c r="B289" i="109"/>
  <c r="A289" i="109"/>
  <c r="B288" i="109"/>
  <c r="A288" i="109"/>
  <c r="B287" i="109"/>
  <c r="A287" i="109"/>
  <c r="B286" i="109"/>
  <c r="A286" i="109"/>
  <c r="B285" i="109"/>
  <c r="A285" i="109"/>
  <c r="B284" i="109"/>
  <c r="A284" i="109"/>
  <c r="B283" i="109"/>
  <c r="A283" i="109"/>
  <c r="B282" i="109"/>
  <c r="A282" i="109"/>
  <c r="B281" i="109"/>
  <c r="A281" i="109"/>
  <c r="B280" i="109"/>
  <c r="A280" i="109"/>
  <c r="B279" i="109"/>
  <c r="A279" i="109"/>
  <c r="B278" i="109"/>
  <c r="A278" i="109"/>
  <c r="B277" i="109"/>
  <c r="A277" i="109"/>
  <c r="B276" i="109"/>
  <c r="A276" i="109"/>
  <c r="B275" i="109"/>
  <c r="A275" i="109"/>
  <c r="B274" i="109"/>
  <c r="A274" i="109"/>
  <c r="B273" i="109"/>
  <c r="A273" i="109"/>
  <c r="B272" i="109"/>
  <c r="A272" i="109"/>
  <c r="B271" i="109"/>
  <c r="A271" i="109"/>
  <c r="B270" i="109"/>
  <c r="A270" i="109"/>
  <c r="B269" i="109"/>
  <c r="A269" i="109"/>
  <c r="B268" i="109"/>
  <c r="A268" i="109"/>
  <c r="B267" i="109"/>
  <c r="A267" i="109"/>
  <c r="B266" i="109"/>
  <c r="A266" i="109"/>
  <c r="B265" i="109"/>
  <c r="A265" i="109"/>
  <c r="B264" i="109"/>
  <c r="A264" i="109"/>
  <c r="B263" i="109"/>
  <c r="A263" i="109"/>
  <c r="B262" i="109"/>
  <c r="A262" i="109"/>
  <c r="B261" i="109"/>
  <c r="A261" i="109"/>
  <c r="B260" i="109"/>
  <c r="A260" i="109"/>
  <c r="B259" i="109"/>
  <c r="A259" i="109"/>
  <c r="B258" i="109"/>
  <c r="A258" i="109"/>
  <c r="B257" i="109"/>
  <c r="A257" i="109"/>
  <c r="B256" i="109"/>
  <c r="A256" i="109"/>
  <c r="B255" i="109"/>
  <c r="A255" i="109"/>
  <c r="B254" i="109"/>
  <c r="A254" i="109"/>
  <c r="B253" i="109"/>
  <c r="A253" i="109"/>
  <c r="B252" i="109"/>
  <c r="A252" i="109"/>
  <c r="B251" i="109"/>
  <c r="A251" i="109"/>
  <c r="B250" i="109"/>
  <c r="A250" i="109"/>
  <c r="B249" i="109"/>
  <c r="A249" i="109"/>
  <c r="B248" i="109"/>
  <c r="A248" i="109"/>
  <c r="B247" i="109"/>
  <c r="A247" i="109"/>
  <c r="B246" i="109"/>
  <c r="A246" i="109"/>
  <c r="B245" i="109"/>
  <c r="A245" i="109"/>
  <c r="B244" i="109"/>
  <c r="A244" i="109"/>
  <c r="B243" i="109"/>
  <c r="A243" i="109"/>
  <c r="B242" i="109"/>
  <c r="A242" i="109"/>
  <c r="B241" i="109"/>
  <c r="A241" i="109"/>
  <c r="B240" i="109"/>
  <c r="A240" i="109"/>
  <c r="B239" i="109"/>
  <c r="A239" i="109"/>
  <c r="B238" i="109"/>
  <c r="A238" i="109"/>
  <c r="B237" i="109"/>
  <c r="A237" i="109"/>
  <c r="B236" i="109"/>
  <c r="A236" i="109"/>
  <c r="B235" i="109"/>
  <c r="A235" i="109"/>
  <c r="B234" i="109"/>
  <c r="A234" i="109"/>
  <c r="B233" i="109"/>
  <c r="A233" i="109"/>
  <c r="B232" i="109"/>
  <c r="A232" i="109"/>
  <c r="B231" i="109"/>
  <c r="A231" i="109"/>
  <c r="B230" i="109"/>
  <c r="A230" i="109"/>
  <c r="B229" i="109"/>
  <c r="A229" i="109"/>
  <c r="B228" i="109"/>
  <c r="A228" i="109"/>
  <c r="B227" i="109"/>
  <c r="A227" i="109"/>
  <c r="B226" i="109"/>
  <c r="A226" i="109"/>
  <c r="B225" i="109"/>
  <c r="A225" i="109"/>
  <c r="B224" i="109"/>
  <c r="A224" i="109"/>
  <c r="B223" i="109"/>
  <c r="A223" i="109"/>
  <c r="B222" i="109"/>
  <c r="A222" i="109"/>
  <c r="B221" i="109"/>
  <c r="A221" i="109"/>
  <c r="B220" i="109"/>
  <c r="A220" i="109"/>
  <c r="B219" i="109"/>
  <c r="A219" i="109"/>
  <c r="B218" i="109"/>
  <c r="A218" i="109"/>
  <c r="B217" i="109"/>
  <c r="A217" i="109"/>
  <c r="B216" i="109"/>
  <c r="A216" i="109"/>
  <c r="B215" i="109"/>
  <c r="A215" i="109"/>
  <c r="B214" i="109"/>
  <c r="A214" i="109"/>
  <c r="B213" i="109"/>
  <c r="A213" i="109"/>
  <c r="B212" i="109"/>
  <c r="A212" i="109"/>
  <c r="B211" i="109"/>
  <c r="A211" i="109"/>
  <c r="B210" i="109"/>
  <c r="A210" i="109"/>
  <c r="B209" i="109"/>
  <c r="A209" i="109"/>
  <c r="B208" i="109"/>
  <c r="A208" i="109"/>
  <c r="B207" i="109"/>
  <c r="A207" i="109"/>
  <c r="B206" i="109"/>
  <c r="A206" i="109"/>
  <c r="B205" i="109"/>
  <c r="A205" i="109"/>
  <c r="B204" i="109"/>
  <c r="A204" i="109"/>
  <c r="B203" i="109"/>
  <c r="A203" i="109"/>
  <c r="B202" i="109"/>
  <c r="A202" i="109"/>
  <c r="B201" i="109"/>
  <c r="A201" i="109"/>
  <c r="B200" i="109"/>
  <c r="A200" i="109"/>
  <c r="B199" i="109"/>
  <c r="A199" i="109"/>
  <c r="B198" i="109"/>
  <c r="A198" i="109"/>
  <c r="B197" i="109"/>
  <c r="A197" i="109"/>
  <c r="B196" i="109"/>
  <c r="A196" i="109"/>
  <c r="B195" i="109"/>
  <c r="A195" i="109"/>
  <c r="B194" i="109"/>
  <c r="A194" i="109"/>
  <c r="B193" i="109"/>
  <c r="A193" i="109"/>
  <c r="B192" i="109"/>
  <c r="A192" i="109"/>
  <c r="B191" i="109"/>
  <c r="A191" i="109"/>
  <c r="B190" i="109"/>
  <c r="A190" i="109"/>
  <c r="B189" i="109"/>
  <c r="A189" i="109"/>
  <c r="B188" i="109"/>
  <c r="A188" i="109"/>
  <c r="B187" i="109"/>
  <c r="A187" i="109"/>
  <c r="B186" i="109"/>
  <c r="A186" i="109"/>
  <c r="B185" i="109"/>
  <c r="A185" i="109"/>
  <c r="B184" i="109"/>
  <c r="A184" i="109"/>
  <c r="B183" i="109"/>
  <c r="A183" i="109"/>
  <c r="B182" i="109"/>
  <c r="A182" i="109"/>
  <c r="B181" i="109"/>
  <c r="A181" i="109"/>
  <c r="B180" i="109"/>
  <c r="A180" i="109"/>
  <c r="B179" i="109"/>
  <c r="A179" i="109"/>
  <c r="B178" i="109"/>
  <c r="A178" i="109"/>
  <c r="B177" i="109"/>
  <c r="A177" i="109"/>
  <c r="B176" i="109"/>
  <c r="A176" i="109"/>
  <c r="B175" i="109"/>
  <c r="A175" i="109"/>
  <c r="B174" i="109"/>
  <c r="A174" i="109"/>
  <c r="B173" i="109"/>
  <c r="A173" i="109"/>
  <c r="B172" i="109"/>
  <c r="A172" i="109"/>
  <c r="B171" i="109"/>
  <c r="A171" i="109"/>
  <c r="B170" i="109"/>
  <c r="A170" i="109"/>
  <c r="B169" i="109"/>
  <c r="A169" i="109"/>
  <c r="B168" i="109"/>
  <c r="A168" i="109"/>
  <c r="B167" i="109"/>
  <c r="A167" i="109"/>
  <c r="B166" i="109"/>
  <c r="A166" i="109"/>
  <c r="B165" i="109"/>
  <c r="A165" i="109"/>
  <c r="B164" i="109"/>
  <c r="A164" i="109"/>
  <c r="B163" i="109"/>
  <c r="A163" i="109"/>
  <c r="B162" i="109"/>
  <c r="A162" i="109"/>
  <c r="B161" i="109"/>
  <c r="A161" i="109"/>
  <c r="B160" i="109"/>
  <c r="A160" i="109"/>
  <c r="B159" i="109"/>
  <c r="A159" i="109"/>
  <c r="B158" i="109"/>
  <c r="A158" i="109"/>
  <c r="B157" i="109"/>
  <c r="A157" i="109"/>
  <c r="B156" i="109"/>
  <c r="A156" i="109"/>
  <c r="B155" i="109"/>
  <c r="A155" i="109"/>
  <c r="B154" i="109"/>
  <c r="A154" i="109"/>
  <c r="B153" i="109"/>
  <c r="A153" i="109"/>
  <c r="B152" i="109"/>
  <c r="A152" i="109"/>
  <c r="B151" i="109"/>
  <c r="A151" i="109"/>
  <c r="B150" i="109"/>
  <c r="A150" i="109"/>
  <c r="B149" i="109"/>
  <c r="A149" i="109"/>
  <c r="B148" i="109"/>
  <c r="A148" i="109"/>
  <c r="B147" i="109"/>
  <c r="A147" i="109"/>
  <c r="B146" i="109"/>
  <c r="A146" i="109"/>
  <c r="B145" i="109"/>
  <c r="A145" i="109"/>
  <c r="B144" i="109"/>
  <c r="A144" i="109"/>
  <c r="B143" i="109"/>
  <c r="A143" i="109"/>
  <c r="B142" i="109"/>
  <c r="A142" i="109"/>
  <c r="B141" i="109"/>
  <c r="A141" i="109"/>
  <c r="B140" i="109"/>
  <c r="A140" i="109"/>
  <c r="B139" i="109"/>
  <c r="A139" i="109"/>
  <c r="B138" i="109"/>
  <c r="A138" i="109"/>
  <c r="B137" i="109"/>
  <c r="A137" i="109"/>
  <c r="B136" i="109"/>
  <c r="A136" i="109"/>
  <c r="B135" i="109"/>
  <c r="A135" i="109"/>
  <c r="B134" i="109"/>
  <c r="A134" i="109"/>
  <c r="B133" i="109"/>
  <c r="A133" i="109"/>
  <c r="B132" i="109"/>
  <c r="A132" i="109"/>
  <c r="B131" i="109"/>
  <c r="A131" i="109"/>
  <c r="B130" i="109"/>
  <c r="A130" i="109"/>
  <c r="B129" i="109"/>
  <c r="A129" i="109"/>
  <c r="B128" i="109"/>
  <c r="A128" i="109"/>
  <c r="B127" i="109"/>
  <c r="A127" i="109"/>
  <c r="B126" i="109"/>
  <c r="A126" i="109"/>
  <c r="B125" i="109"/>
  <c r="A125" i="109"/>
  <c r="B124" i="109"/>
  <c r="A124" i="109"/>
  <c r="B123" i="109"/>
  <c r="A123" i="109"/>
  <c r="B122" i="109"/>
  <c r="A122" i="109"/>
  <c r="B121" i="109"/>
  <c r="A121" i="109"/>
  <c r="B120" i="109"/>
  <c r="A120" i="109"/>
  <c r="B119" i="109"/>
  <c r="A119" i="109"/>
  <c r="B118" i="109"/>
  <c r="A118" i="109"/>
  <c r="B117" i="109"/>
  <c r="A117" i="109"/>
  <c r="B116" i="109"/>
  <c r="A116" i="109"/>
  <c r="B115" i="109"/>
  <c r="A115" i="109"/>
  <c r="B114" i="109"/>
  <c r="A114" i="109"/>
  <c r="B113" i="109"/>
  <c r="A113" i="109"/>
  <c r="B112" i="109"/>
  <c r="A112" i="109"/>
  <c r="B111" i="109"/>
  <c r="A111" i="109"/>
  <c r="B110" i="109"/>
  <c r="A110" i="109"/>
  <c r="B109" i="109"/>
  <c r="A109" i="109"/>
  <c r="B108" i="109"/>
  <c r="A108" i="109"/>
  <c r="B107" i="109"/>
  <c r="A107" i="109"/>
  <c r="B106" i="109"/>
  <c r="A106" i="109"/>
  <c r="B105" i="109"/>
  <c r="A105" i="109"/>
  <c r="B104" i="109"/>
  <c r="A104" i="109"/>
  <c r="B103" i="109"/>
  <c r="A103" i="109"/>
  <c r="B102" i="109"/>
  <c r="A102" i="109"/>
  <c r="B101" i="109"/>
  <c r="A101" i="109"/>
  <c r="B100" i="109"/>
  <c r="A100" i="109"/>
  <c r="B99" i="109"/>
  <c r="A99" i="109"/>
  <c r="B98" i="109"/>
  <c r="A98" i="109"/>
  <c r="B97" i="109"/>
  <c r="A97" i="109"/>
  <c r="B96" i="109"/>
  <c r="A96" i="109"/>
  <c r="B95" i="109"/>
  <c r="A95" i="109"/>
  <c r="B94" i="109"/>
  <c r="A94" i="109"/>
  <c r="B93" i="109"/>
  <c r="A93" i="109"/>
  <c r="B92" i="109"/>
  <c r="A92" i="109"/>
  <c r="B91" i="109"/>
  <c r="A91" i="109"/>
  <c r="B90" i="109"/>
  <c r="A90" i="109"/>
  <c r="B89" i="109"/>
  <c r="A89" i="109"/>
  <c r="B88" i="109"/>
  <c r="A88" i="109"/>
  <c r="B87" i="109"/>
  <c r="A87" i="109"/>
  <c r="B86" i="109"/>
  <c r="A86" i="109"/>
  <c r="B85" i="109"/>
  <c r="A85" i="109"/>
  <c r="B84" i="109"/>
  <c r="A84" i="109"/>
  <c r="B83" i="109"/>
  <c r="A83" i="109"/>
  <c r="B82" i="109"/>
  <c r="A82" i="109"/>
  <c r="B81" i="109"/>
  <c r="A81" i="109"/>
  <c r="B80" i="109"/>
  <c r="A80" i="109"/>
  <c r="B79" i="109"/>
  <c r="A79" i="109"/>
  <c r="B78" i="109"/>
  <c r="A78" i="109"/>
  <c r="B77" i="109"/>
  <c r="A77" i="109"/>
  <c r="B76" i="109"/>
  <c r="A76" i="109"/>
  <c r="B75" i="109"/>
  <c r="A75" i="109"/>
  <c r="B74" i="109"/>
  <c r="A74" i="109"/>
  <c r="B73" i="109"/>
  <c r="A73" i="109"/>
  <c r="B72" i="109"/>
  <c r="A72" i="109"/>
  <c r="B71" i="109"/>
  <c r="A71" i="109"/>
  <c r="B70" i="109"/>
  <c r="A70" i="109"/>
  <c r="B69" i="109"/>
  <c r="A69" i="109"/>
  <c r="B68" i="109"/>
  <c r="A68" i="109"/>
  <c r="B67" i="109"/>
  <c r="A67" i="109"/>
  <c r="B66" i="109"/>
  <c r="A66" i="109"/>
  <c r="B65" i="109"/>
  <c r="A65" i="109"/>
  <c r="B64" i="109"/>
  <c r="A64" i="109"/>
  <c r="B63" i="109"/>
  <c r="A63" i="109"/>
  <c r="B62" i="109"/>
  <c r="A62" i="109"/>
  <c r="B14" i="109"/>
  <c r="A14" i="109"/>
  <c r="B13" i="109"/>
  <c r="A13" i="109"/>
  <c r="B12" i="109"/>
  <c r="A12" i="109"/>
  <c r="B11" i="109"/>
  <c r="A11" i="109"/>
  <c r="B10" i="109"/>
  <c r="A10" i="109"/>
  <c r="B9" i="109"/>
  <c r="A9" i="109"/>
  <c r="B8" i="109"/>
  <c r="A8" i="109"/>
  <c r="B7" i="109"/>
  <c r="A7" i="109"/>
  <c r="B6" i="109"/>
  <c r="A6" i="109"/>
  <c r="B5" i="109"/>
  <c r="A5" i="109"/>
  <c r="A1999" i="59"/>
  <c r="A1998" i="59"/>
  <c r="A1997" i="59"/>
  <c r="A1996" i="59"/>
  <c r="A1995" i="59"/>
  <c r="A1994" i="59"/>
  <c r="A1993" i="59"/>
  <c r="A1992" i="59"/>
  <c r="A1991" i="59"/>
  <c r="A1990" i="59"/>
  <c r="A1989" i="59"/>
  <c r="A1988" i="59"/>
  <c r="A1987" i="59"/>
  <c r="A1986" i="59"/>
  <c r="A1985" i="59"/>
  <c r="A1984" i="59"/>
  <c r="A1983" i="59"/>
  <c r="A1982" i="59"/>
  <c r="A1981" i="59"/>
  <c r="A1980" i="59"/>
  <c r="A1979" i="59"/>
  <c r="A1978" i="59"/>
  <c r="A1977" i="59"/>
  <c r="A1976" i="59"/>
  <c r="A1975" i="59"/>
  <c r="A1974" i="59"/>
  <c r="A1973" i="59"/>
  <c r="A1972" i="59"/>
  <c r="A1971" i="59"/>
  <c r="A1970" i="59"/>
  <c r="A1969" i="59"/>
  <c r="A1968" i="59"/>
  <c r="A1967" i="59"/>
  <c r="A1966" i="59"/>
  <c r="A1965" i="59"/>
  <c r="A1964" i="59"/>
  <c r="A1963" i="59"/>
  <c r="A1962" i="59"/>
  <c r="A1961" i="59"/>
  <c r="A1960" i="59"/>
  <c r="A1959" i="59"/>
  <c r="A1958" i="59"/>
  <c r="A1957" i="59"/>
  <c r="A1956" i="59"/>
  <c r="A1955" i="59"/>
  <c r="A1954" i="59"/>
  <c r="A1953" i="59"/>
  <c r="A1952" i="59"/>
  <c r="A1951" i="59"/>
  <c r="A1950" i="59"/>
  <c r="A1949" i="59"/>
  <c r="A1948" i="59"/>
  <c r="A1947" i="59"/>
  <c r="A1946" i="59"/>
  <c r="A1945" i="59"/>
  <c r="A1944" i="59"/>
  <c r="A1943" i="59"/>
  <c r="A1942" i="59"/>
  <c r="A1941" i="59"/>
  <c r="A1940" i="59"/>
  <c r="A1939" i="59"/>
  <c r="A1938" i="59"/>
  <c r="A1937" i="59"/>
  <c r="A1936" i="59"/>
  <c r="A1935" i="59"/>
  <c r="A1934" i="59"/>
  <c r="A1933" i="59"/>
  <c r="A1932" i="59"/>
  <c r="A1931" i="59"/>
  <c r="A1930" i="59"/>
  <c r="A1929" i="59"/>
  <c r="A1928" i="59"/>
  <c r="A1927" i="59"/>
  <c r="A1926" i="59"/>
  <c r="A1925" i="59"/>
  <c r="A1924" i="59"/>
  <c r="A1923" i="59"/>
  <c r="A1922" i="59"/>
  <c r="A1921" i="59"/>
  <c r="A1920" i="59"/>
  <c r="A1919" i="59"/>
  <c r="A1918" i="59"/>
  <c r="A1917" i="59"/>
  <c r="A1916" i="59"/>
  <c r="A1915" i="59"/>
  <c r="A1914" i="59"/>
  <c r="A1913" i="59"/>
  <c r="A1912" i="59"/>
  <c r="A1911" i="59"/>
  <c r="A1910" i="59"/>
  <c r="A1909" i="59"/>
  <c r="A1908" i="59"/>
  <c r="A1907" i="59"/>
  <c r="A1906" i="59"/>
  <c r="A1905" i="59"/>
  <c r="A1904" i="59"/>
  <c r="A1903" i="59"/>
  <c r="A1902" i="59"/>
  <c r="A1901" i="59"/>
  <c r="A1900" i="59"/>
  <c r="A1899" i="59"/>
  <c r="A1898" i="59"/>
  <c r="A1897" i="59"/>
  <c r="A1896" i="59"/>
  <c r="A1895" i="59"/>
  <c r="A1894" i="59"/>
  <c r="A1893" i="59"/>
  <c r="A1892" i="59"/>
  <c r="A1891" i="59"/>
  <c r="A1890" i="59"/>
  <c r="A1889" i="59"/>
  <c r="A1888" i="59"/>
  <c r="A1887" i="59"/>
  <c r="A1886" i="59"/>
  <c r="A1885" i="59"/>
  <c r="A1884" i="59"/>
  <c r="A1883" i="59"/>
  <c r="A1882" i="59"/>
  <c r="A1881" i="59"/>
  <c r="A1880" i="59"/>
  <c r="A1879" i="59"/>
  <c r="A1878" i="59"/>
  <c r="A1877" i="59"/>
  <c r="A1876" i="59"/>
  <c r="A1875" i="59"/>
  <c r="A1874" i="59"/>
  <c r="A1873" i="59"/>
  <c r="A1872" i="59"/>
  <c r="A1871" i="59"/>
  <c r="A1870" i="59"/>
  <c r="A1869" i="59"/>
  <c r="A1868" i="59"/>
  <c r="A1867" i="59"/>
  <c r="A1866" i="59"/>
  <c r="A1865" i="59"/>
  <c r="A1864" i="59"/>
  <c r="A1863" i="59"/>
  <c r="A1862" i="59"/>
  <c r="A1861" i="59"/>
  <c r="A1860" i="59"/>
  <c r="A1859" i="59"/>
  <c r="A1858" i="59"/>
  <c r="A1857" i="59"/>
  <c r="A1856" i="59"/>
  <c r="A1855" i="59"/>
  <c r="A1854" i="59"/>
  <c r="A1853" i="59"/>
  <c r="A1852" i="59"/>
  <c r="A1851" i="59"/>
  <c r="A1850" i="59"/>
  <c r="A1849" i="59"/>
  <c r="A1848" i="59"/>
  <c r="A1847" i="59"/>
  <c r="A1846" i="59"/>
  <c r="A1845" i="59"/>
  <c r="A1844" i="59"/>
  <c r="A1843" i="59"/>
  <c r="A1842" i="59"/>
  <c r="A1841" i="59"/>
  <c r="A1840" i="59"/>
  <c r="A1839" i="59"/>
  <c r="A1838" i="59"/>
  <c r="A1837" i="59"/>
  <c r="A1836" i="59"/>
  <c r="A1835" i="59"/>
  <c r="A1834" i="59"/>
  <c r="A1833" i="59"/>
  <c r="A1832" i="59"/>
  <c r="A1831" i="59"/>
  <c r="A1830" i="59"/>
  <c r="A1829" i="59"/>
  <c r="A1828" i="59"/>
  <c r="A1827" i="59"/>
  <c r="A1826" i="59"/>
  <c r="A1825" i="59"/>
  <c r="A1824" i="59"/>
  <c r="A1823" i="59"/>
  <c r="A1822" i="59"/>
  <c r="A1821" i="59"/>
  <c r="A1820" i="59"/>
  <c r="A1819" i="59"/>
  <c r="A1818" i="59"/>
  <c r="A1817" i="59"/>
  <c r="A1816" i="59"/>
  <c r="A1815" i="59"/>
  <c r="A1814" i="59"/>
  <c r="A1813" i="59"/>
  <c r="A1812" i="59"/>
  <c r="A1811" i="59"/>
  <c r="A1810" i="59"/>
  <c r="A1809" i="59"/>
  <c r="A1808" i="59"/>
  <c r="A1807" i="59"/>
  <c r="A1806" i="59"/>
  <c r="A1805" i="59"/>
  <c r="A1804" i="59"/>
  <c r="A1803" i="59"/>
  <c r="A1802" i="59"/>
  <c r="A1801" i="59"/>
  <c r="A1800" i="59"/>
  <c r="A1799" i="59"/>
  <c r="A1798" i="59"/>
  <c r="A1797" i="59"/>
  <c r="A1796" i="59"/>
  <c r="A1795" i="59"/>
  <c r="A1794" i="59"/>
  <c r="A1793" i="59"/>
  <c r="A1792" i="59"/>
  <c r="A1791" i="59"/>
  <c r="A1790" i="59"/>
  <c r="A1789" i="59"/>
  <c r="A1788" i="59"/>
  <c r="A1787" i="59"/>
  <c r="A1786" i="59"/>
  <c r="A1785" i="59"/>
  <c r="A1784" i="59"/>
  <c r="A1783" i="59"/>
  <c r="A1782" i="59"/>
  <c r="A1781" i="59"/>
  <c r="A1780" i="59"/>
  <c r="A1779" i="59"/>
  <c r="A1778" i="59"/>
  <c r="A1777" i="59"/>
  <c r="A1776" i="59"/>
  <c r="A1775" i="59"/>
  <c r="A1774" i="59"/>
  <c r="A1773" i="59"/>
  <c r="A1772" i="59"/>
  <c r="A1771" i="59"/>
  <c r="A1770" i="59"/>
  <c r="A1769" i="59"/>
  <c r="A1768" i="59"/>
  <c r="A1767" i="59"/>
  <c r="A1766" i="59"/>
  <c r="A1765" i="59"/>
  <c r="A1764" i="59"/>
  <c r="A1763" i="59"/>
  <c r="A1762" i="59"/>
  <c r="A1761" i="59"/>
  <c r="A1760" i="59"/>
  <c r="A1759" i="59"/>
  <c r="A1758" i="59"/>
  <c r="A1757" i="59"/>
  <c r="A1756" i="59"/>
  <c r="A1755" i="59"/>
  <c r="A1754" i="59"/>
  <c r="A1753" i="59"/>
  <c r="A1752" i="59"/>
  <c r="A1751" i="59"/>
  <c r="A1750" i="59"/>
  <c r="A1749" i="59"/>
  <c r="A1748" i="59"/>
  <c r="A1747" i="59"/>
  <c r="A1746" i="59"/>
  <c r="A1745" i="59"/>
  <c r="A1744" i="59"/>
  <c r="A1743" i="59"/>
  <c r="A1742" i="59"/>
  <c r="A1741" i="59"/>
  <c r="A1740" i="59"/>
  <c r="A1739" i="59"/>
  <c r="A1738" i="59"/>
  <c r="A1737" i="59"/>
  <c r="A1736" i="59"/>
  <c r="A1735" i="59"/>
  <c r="A1734" i="59"/>
  <c r="A1733" i="59"/>
  <c r="A1732" i="59"/>
  <c r="A1731" i="59"/>
  <c r="A1730" i="59"/>
  <c r="A1729" i="59"/>
  <c r="A1728" i="59"/>
  <c r="A1727" i="59"/>
  <c r="A1726" i="59"/>
  <c r="A1725" i="59"/>
  <c r="A1724" i="59"/>
  <c r="A1723" i="59"/>
  <c r="A1722" i="59"/>
  <c r="A1721" i="59"/>
  <c r="A1720" i="59"/>
  <c r="A1719" i="59"/>
  <c r="A1718" i="59"/>
  <c r="A1717" i="59"/>
  <c r="A1716" i="59"/>
  <c r="A1715" i="59"/>
  <c r="A1714" i="59"/>
  <c r="A1713" i="59"/>
  <c r="A1712" i="59"/>
  <c r="A1711" i="59"/>
  <c r="A1710" i="59"/>
  <c r="A1709" i="59"/>
  <c r="A1708" i="59"/>
  <c r="A1707" i="59"/>
  <c r="A1706" i="59"/>
  <c r="A1705" i="59"/>
  <c r="A1704" i="59"/>
  <c r="A1703" i="59"/>
  <c r="A1702" i="59"/>
  <c r="A1701" i="59"/>
  <c r="A1700" i="59"/>
  <c r="A1699" i="59"/>
  <c r="A1698" i="59"/>
  <c r="A1697" i="59"/>
  <c r="A1696" i="59"/>
  <c r="A1695" i="59"/>
  <c r="A1694" i="59"/>
  <c r="A1693" i="59"/>
  <c r="A1692" i="59"/>
  <c r="A1691" i="59"/>
  <c r="A1690" i="59"/>
  <c r="A1689" i="59"/>
  <c r="A1688" i="59"/>
  <c r="A1687" i="59"/>
  <c r="A1686" i="59"/>
  <c r="A1685" i="59"/>
  <c r="A1684" i="59"/>
  <c r="A1683" i="59"/>
  <c r="A1682" i="59"/>
  <c r="A1681" i="59"/>
  <c r="A1680" i="59"/>
  <c r="A1679" i="59"/>
  <c r="A1678" i="59"/>
  <c r="A1677" i="59"/>
  <c r="A1676" i="59"/>
  <c r="A1675" i="59"/>
  <c r="A1674" i="59"/>
  <c r="A1673" i="59"/>
  <c r="A1672" i="59"/>
  <c r="A1671" i="59"/>
  <c r="A1670" i="59"/>
  <c r="A1669" i="59"/>
  <c r="A1668" i="59"/>
  <c r="A1667" i="59"/>
  <c r="A1666" i="59"/>
  <c r="A1665" i="59"/>
  <c r="A1664" i="59"/>
  <c r="A1663" i="59"/>
  <c r="A1662" i="59"/>
  <c r="A1661" i="59"/>
  <c r="A1660" i="59"/>
  <c r="A1659" i="59"/>
  <c r="A1658" i="59"/>
  <c r="A1657" i="59"/>
  <c r="A1656" i="59"/>
  <c r="A1655" i="59"/>
  <c r="A1654" i="59"/>
  <c r="A1653" i="59"/>
  <c r="A1652" i="59"/>
  <c r="A1651" i="59"/>
  <c r="A1650" i="59"/>
  <c r="A1649" i="59"/>
  <c r="A1648" i="59"/>
  <c r="A1647" i="59"/>
  <c r="A1646" i="59"/>
  <c r="A1645" i="59"/>
  <c r="A1644" i="59"/>
  <c r="A1643" i="59"/>
  <c r="A1642" i="59"/>
  <c r="A1641" i="59"/>
  <c r="A1640" i="59"/>
  <c r="A1639" i="59"/>
  <c r="A1638" i="59"/>
  <c r="A1637" i="59"/>
  <c r="A1636" i="59"/>
  <c r="A1635" i="59"/>
  <c r="A1634" i="59"/>
  <c r="A1633" i="59"/>
  <c r="A1632" i="59"/>
  <c r="A1631" i="59"/>
  <c r="A1630" i="59"/>
  <c r="A1629" i="59"/>
  <c r="A1628" i="59"/>
  <c r="A1627" i="59"/>
  <c r="A1626" i="59"/>
  <c r="A1625" i="59"/>
  <c r="A1624" i="59"/>
  <c r="A1623" i="59"/>
  <c r="A1622" i="59"/>
  <c r="A1621" i="59"/>
  <c r="A1620" i="59"/>
  <c r="A1619" i="59"/>
  <c r="A1618" i="59"/>
  <c r="A1617" i="59"/>
  <c r="A1616" i="59"/>
  <c r="A1615" i="59"/>
  <c r="A1614" i="59"/>
  <c r="A1613" i="59"/>
  <c r="A1612" i="59"/>
  <c r="A1611" i="59"/>
  <c r="A1610" i="59"/>
  <c r="A1609" i="59"/>
  <c r="A1608" i="59"/>
  <c r="A1607" i="59"/>
  <c r="A1606" i="59"/>
  <c r="A1605" i="59"/>
  <c r="A1604" i="59"/>
  <c r="A1603" i="59"/>
  <c r="A1602" i="59"/>
  <c r="A1601" i="59"/>
  <c r="A1600" i="59"/>
  <c r="A1599" i="59"/>
  <c r="A1598" i="59"/>
  <c r="A1597" i="59"/>
  <c r="A1596" i="59"/>
  <c r="A1595" i="59"/>
  <c r="A1594" i="59"/>
  <c r="A1593" i="59"/>
  <c r="A1592" i="59"/>
  <c r="A1591" i="59"/>
  <c r="A1590" i="59"/>
  <c r="A1589" i="59"/>
  <c r="A1588" i="59"/>
  <c r="A1587" i="59"/>
  <c r="A1586" i="59"/>
  <c r="A1585" i="59"/>
  <c r="A1584" i="59"/>
  <c r="A1583" i="59"/>
  <c r="A1582" i="59"/>
  <c r="A1581" i="59"/>
  <c r="A1580" i="59"/>
  <c r="A1579" i="59"/>
  <c r="A1578" i="59"/>
  <c r="A1577" i="59"/>
  <c r="A1576" i="59"/>
  <c r="A1575" i="59"/>
  <c r="A1574" i="59"/>
  <c r="A1573" i="59"/>
  <c r="A1572" i="59"/>
  <c r="A1571" i="59"/>
  <c r="A1570" i="59"/>
  <c r="A1569" i="59"/>
  <c r="A1568" i="59"/>
  <c r="A1567" i="59"/>
  <c r="A1566" i="59"/>
  <c r="A1565" i="59"/>
  <c r="A1564" i="59"/>
  <c r="A1563" i="59"/>
  <c r="A1562" i="59"/>
  <c r="A1561" i="59"/>
  <c r="A1560" i="59"/>
  <c r="A1559" i="59"/>
  <c r="A1558" i="59"/>
  <c r="A1557" i="59"/>
  <c r="A1556" i="59"/>
  <c r="A1555" i="59"/>
  <c r="A1554" i="59"/>
  <c r="A1553" i="59"/>
  <c r="A1552" i="59"/>
  <c r="A1551" i="59"/>
  <c r="A1550" i="59"/>
  <c r="A1549" i="59"/>
  <c r="A1548" i="59"/>
  <c r="A1547" i="59"/>
  <c r="A1546" i="59"/>
  <c r="A1545" i="59"/>
  <c r="A1544" i="59"/>
  <c r="A1543" i="59"/>
  <c r="A1542" i="59"/>
  <c r="A1541" i="59"/>
  <c r="A1540" i="59"/>
  <c r="A1539" i="59"/>
  <c r="A1538" i="59"/>
  <c r="A1537" i="59"/>
  <c r="A1536" i="59"/>
  <c r="A1535" i="59"/>
  <c r="A1534" i="59"/>
  <c r="A1533" i="59"/>
  <c r="A1532" i="59"/>
  <c r="A1531" i="59"/>
  <c r="A1530" i="59"/>
  <c r="A1529" i="59"/>
  <c r="A1528" i="59"/>
  <c r="A1527" i="59"/>
  <c r="A1526" i="59"/>
  <c r="A1525" i="59"/>
  <c r="A1524" i="59"/>
  <c r="A1523" i="59"/>
  <c r="A1522" i="59"/>
  <c r="A1521" i="59"/>
  <c r="A1520" i="59"/>
  <c r="A1519" i="59"/>
  <c r="A1518" i="59"/>
  <c r="A1517" i="59"/>
  <c r="A1516" i="59"/>
  <c r="A1515" i="59"/>
  <c r="A1514" i="59"/>
  <c r="A1513" i="59"/>
  <c r="A1512" i="59"/>
  <c r="A1511" i="59"/>
  <c r="A1510" i="59"/>
  <c r="A1509" i="59"/>
  <c r="A1508" i="59"/>
  <c r="A1507" i="59"/>
  <c r="A1506" i="59"/>
  <c r="A1505" i="59"/>
  <c r="A1504" i="59"/>
  <c r="A1503" i="59"/>
  <c r="A1502" i="59"/>
  <c r="A1501" i="59"/>
  <c r="A1500" i="59"/>
  <c r="A1499" i="59"/>
  <c r="A1498" i="59"/>
  <c r="A1497" i="59"/>
  <c r="A1496" i="59"/>
  <c r="A1495" i="59"/>
  <c r="A1494" i="59"/>
  <c r="A1493" i="59"/>
  <c r="A1492" i="59"/>
  <c r="A1491" i="59"/>
  <c r="A1490" i="59"/>
  <c r="A1489" i="59"/>
  <c r="A1488" i="59"/>
  <c r="A1487" i="59"/>
  <c r="A1486" i="59"/>
  <c r="A1485" i="59"/>
  <c r="A1484" i="59"/>
  <c r="A1483" i="59"/>
  <c r="A1482" i="59"/>
  <c r="A1481" i="59"/>
  <c r="A1480" i="59"/>
  <c r="A1479" i="59"/>
  <c r="A1478" i="59"/>
  <c r="A1477" i="59"/>
  <c r="A1476" i="59"/>
  <c r="A1475" i="59"/>
  <c r="A1474" i="59"/>
  <c r="A1473" i="59"/>
  <c r="A1472" i="59"/>
  <c r="A1471" i="59"/>
  <c r="A1470" i="59"/>
  <c r="A1469" i="59"/>
  <c r="A1468" i="59"/>
  <c r="A1467" i="59"/>
  <c r="A1466" i="59"/>
  <c r="A1465" i="59"/>
  <c r="A1464" i="59"/>
  <c r="A1463" i="59"/>
  <c r="A1462" i="59"/>
  <c r="A1461" i="59"/>
  <c r="A1460" i="59"/>
  <c r="A1459" i="59"/>
  <c r="A1458" i="59"/>
  <c r="A1457" i="59"/>
  <c r="A1456" i="59"/>
  <c r="A1455" i="59"/>
  <c r="A1454" i="59"/>
  <c r="A1453" i="59"/>
  <c r="A1452" i="59"/>
  <c r="A1451" i="59"/>
  <c r="A1450" i="59"/>
  <c r="A1449" i="59"/>
  <c r="A1448" i="59"/>
  <c r="A1447" i="59"/>
  <c r="A1446" i="59"/>
  <c r="A1445" i="59"/>
  <c r="A1444" i="59"/>
  <c r="A1443" i="59"/>
  <c r="A1442" i="59"/>
  <c r="A1441" i="59"/>
  <c r="A1440" i="59"/>
  <c r="A1439" i="59"/>
  <c r="A1438" i="59"/>
  <c r="A1437" i="59"/>
  <c r="A1436" i="59"/>
  <c r="A1435" i="59"/>
  <c r="A1434" i="59"/>
  <c r="A1433" i="59"/>
  <c r="A1432" i="59"/>
  <c r="A1431" i="59"/>
  <c r="A1430" i="59"/>
  <c r="A1429" i="59"/>
  <c r="A1428" i="59"/>
  <c r="A1427" i="59"/>
  <c r="A1426" i="59"/>
  <c r="A1425" i="59"/>
  <c r="A1424" i="59"/>
  <c r="A1423" i="59"/>
  <c r="A1422" i="59"/>
  <c r="A1421" i="59"/>
  <c r="A1420" i="59"/>
  <c r="A1419" i="59"/>
  <c r="A1418" i="59"/>
  <c r="A1417" i="59"/>
  <c r="A1416" i="59"/>
  <c r="A1415" i="59"/>
  <c r="A1414" i="59"/>
  <c r="A1413" i="59"/>
  <c r="A1412" i="59"/>
  <c r="A1411" i="59"/>
  <c r="A1410" i="59"/>
  <c r="A1409" i="59"/>
  <c r="A1408" i="59"/>
  <c r="A1407" i="59"/>
  <c r="A1406" i="59"/>
  <c r="A1405" i="59"/>
  <c r="A1404" i="59"/>
  <c r="A1403" i="59"/>
  <c r="A1402" i="59"/>
  <c r="A1401" i="59"/>
  <c r="A1400" i="59"/>
  <c r="A1399" i="59"/>
  <c r="A1398" i="59"/>
  <c r="A1397" i="59"/>
  <c r="A1396" i="59"/>
  <c r="A1395" i="59"/>
  <c r="A1394" i="59"/>
  <c r="A1393" i="59"/>
  <c r="A1392" i="59"/>
  <c r="A1391" i="59"/>
  <c r="A1390" i="59"/>
  <c r="A1389" i="59"/>
  <c r="A1388" i="59"/>
  <c r="A1387" i="59"/>
  <c r="A1386" i="59"/>
  <c r="A1385" i="59"/>
  <c r="A1384" i="59"/>
  <c r="A1383" i="59"/>
  <c r="A1382" i="59"/>
  <c r="A1381" i="59"/>
  <c r="A1380" i="59"/>
  <c r="A1379" i="59"/>
  <c r="A1378" i="59"/>
  <c r="A1377" i="59"/>
  <c r="A1376" i="59"/>
  <c r="A1375" i="59"/>
  <c r="A1374" i="59"/>
  <c r="A1373" i="59"/>
  <c r="A1372" i="59"/>
  <c r="A1371" i="59"/>
  <c r="A1370" i="59"/>
  <c r="A1369" i="59"/>
  <c r="A1368" i="59"/>
  <c r="A1367" i="59"/>
  <c r="A1366" i="59"/>
  <c r="A1365" i="59"/>
  <c r="A1364" i="59"/>
  <c r="A1363" i="59"/>
  <c r="A1362" i="59"/>
  <c r="A1361" i="59"/>
  <c r="A1360" i="59"/>
  <c r="A1359" i="59"/>
  <c r="A1358" i="59"/>
  <c r="A1357" i="59"/>
  <c r="A1356" i="59"/>
  <c r="A1355" i="59"/>
  <c r="A1354" i="59"/>
  <c r="A1353" i="59"/>
  <c r="A1352" i="59"/>
  <c r="A1351" i="59"/>
  <c r="A1350" i="59"/>
  <c r="A1349" i="59"/>
  <c r="A1348" i="59"/>
  <c r="A1347" i="59"/>
  <c r="A1346" i="59"/>
  <c r="A1345" i="59"/>
  <c r="A1344" i="59"/>
  <c r="A1343" i="59"/>
  <c r="A1342" i="59"/>
  <c r="A1341" i="59"/>
  <c r="A1340" i="59"/>
  <c r="A1339" i="59"/>
  <c r="A1338" i="59"/>
  <c r="A1337" i="59"/>
  <c r="A1336" i="59"/>
  <c r="A1335" i="59"/>
  <c r="A1334" i="59"/>
  <c r="A1333" i="59"/>
  <c r="A1332" i="59"/>
  <c r="A1331" i="59"/>
  <c r="A1330" i="59"/>
  <c r="A1329" i="59"/>
  <c r="A1328" i="59"/>
  <c r="A1327" i="59"/>
  <c r="A1326" i="59"/>
  <c r="A1325" i="59"/>
  <c r="A1324" i="59"/>
  <c r="A1323" i="59"/>
  <c r="A1322" i="59"/>
  <c r="A1321" i="59"/>
  <c r="A1320" i="59"/>
  <c r="A1319" i="59"/>
  <c r="A1318" i="59"/>
  <c r="A1317" i="59"/>
  <c r="A1316" i="59"/>
  <c r="A1315" i="59"/>
  <c r="A1314" i="59"/>
  <c r="A1313" i="59"/>
  <c r="A1312" i="59"/>
  <c r="A1311" i="59"/>
  <c r="A1310" i="59"/>
  <c r="A1309" i="59"/>
  <c r="A1308" i="59"/>
  <c r="A1307" i="59"/>
  <c r="A1306" i="59"/>
  <c r="A1305" i="59"/>
  <c r="A1304" i="59"/>
  <c r="A1303" i="59"/>
  <c r="A1302" i="59"/>
  <c r="A1301" i="59"/>
  <c r="A1300" i="59"/>
  <c r="A1299" i="59"/>
  <c r="A1298" i="59"/>
  <c r="A1297" i="59"/>
  <c r="A1296" i="59"/>
  <c r="A1295" i="59"/>
  <c r="A1294" i="59"/>
  <c r="A1293" i="59"/>
  <c r="A1292" i="59"/>
  <c r="A1291" i="59"/>
  <c r="A1290" i="59"/>
  <c r="A1289" i="59"/>
  <c r="A1288" i="59"/>
  <c r="A1287" i="59"/>
  <c r="A1286" i="59"/>
  <c r="A1285" i="59"/>
  <c r="A1284" i="59"/>
  <c r="A1283" i="59"/>
  <c r="A1282" i="59"/>
  <c r="A1281" i="59"/>
  <c r="A1280" i="59"/>
  <c r="A1279" i="59"/>
  <c r="A1278" i="59"/>
  <c r="A1277" i="59"/>
  <c r="A1276" i="59"/>
  <c r="A1275" i="59"/>
  <c r="A1274" i="59"/>
  <c r="A1273" i="59"/>
  <c r="A1272" i="59"/>
  <c r="A1271" i="59"/>
  <c r="A1270" i="59"/>
  <c r="A1269" i="59"/>
  <c r="A1268" i="59"/>
  <c r="A1267" i="59"/>
  <c r="A1266" i="59"/>
  <c r="A1265" i="59"/>
  <c r="A1264" i="59"/>
  <c r="A1263" i="59"/>
  <c r="A1262" i="59"/>
  <c r="A1261" i="59"/>
  <c r="A1260" i="59"/>
  <c r="A1259" i="59"/>
  <c r="A1258" i="59"/>
  <c r="A1257" i="59"/>
  <c r="A1256" i="59"/>
  <c r="A1255" i="59"/>
  <c r="A1254" i="59"/>
  <c r="A1253" i="59"/>
  <c r="A1252" i="59"/>
  <c r="A1251" i="59"/>
  <c r="A1250" i="59"/>
  <c r="A1249" i="59"/>
  <c r="A1248" i="59"/>
  <c r="A1247" i="59"/>
  <c r="A1246" i="59"/>
  <c r="A1245" i="59"/>
  <c r="A1244" i="59"/>
  <c r="A1243" i="59"/>
  <c r="A1242" i="59"/>
  <c r="A1241" i="59"/>
  <c r="A1240" i="59"/>
  <c r="A1239" i="59"/>
  <c r="A1238" i="59"/>
  <c r="A1237" i="59"/>
  <c r="A1236" i="59"/>
  <c r="A1235" i="59"/>
  <c r="A1234" i="59"/>
  <c r="A1233" i="59"/>
  <c r="A1232" i="59"/>
  <c r="A1231" i="59"/>
  <c r="A1230" i="59"/>
  <c r="A1229" i="59"/>
  <c r="A1228" i="59"/>
  <c r="A1227" i="59"/>
  <c r="A1226" i="59"/>
  <c r="A1225" i="59"/>
  <c r="A1224" i="59"/>
  <c r="A1223" i="59"/>
  <c r="A1222" i="59"/>
  <c r="A1221" i="59"/>
  <c r="A1220" i="59"/>
  <c r="A1219" i="59"/>
  <c r="A1218" i="59"/>
  <c r="A1217" i="59"/>
  <c r="A1216" i="59"/>
  <c r="A1215" i="59"/>
  <c r="A1214" i="59"/>
  <c r="A1213" i="59"/>
  <c r="A1212" i="59"/>
  <c r="A1211" i="59"/>
  <c r="A1210" i="59"/>
  <c r="A1209" i="59"/>
  <c r="A1208" i="59"/>
  <c r="A1207" i="59"/>
  <c r="A1206" i="59"/>
  <c r="A1205" i="59"/>
  <c r="A1204" i="59"/>
  <c r="A1203" i="59"/>
  <c r="A1202" i="59"/>
  <c r="A1201" i="59"/>
  <c r="A1200" i="59"/>
  <c r="A1199" i="59"/>
  <c r="A1198" i="59"/>
  <c r="A1197" i="59"/>
  <c r="A1196" i="59"/>
  <c r="A1195" i="59"/>
  <c r="A1194" i="59"/>
  <c r="A1193" i="59"/>
  <c r="A1192" i="59"/>
  <c r="A1191" i="59"/>
  <c r="A1190" i="59"/>
  <c r="A1189" i="59"/>
  <c r="A1188" i="59"/>
  <c r="A1187" i="59"/>
  <c r="A1186" i="59"/>
  <c r="A1185" i="59"/>
  <c r="A1184" i="59"/>
  <c r="A1183" i="59"/>
  <c r="A1182" i="59"/>
  <c r="A1181" i="59"/>
  <c r="A1180" i="59"/>
  <c r="A1179" i="59"/>
  <c r="A1178" i="59"/>
  <c r="A1177" i="59"/>
  <c r="A1176" i="59"/>
  <c r="A1175" i="59"/>
  <c r="A1174" i="59"/>
  <c r="A1173" i="59"/>
  <c r="A1172" i="59"/>
  <c r="A1171" i="59"/>
  <c r="A1170" i="59"/>
  <c r="A1169" i="59"/>
  <c r="A1168" i="59"/>
  <c r="A1167" i="59"/>
  <c r="A1166" i="59"/>
  <c r="A1165" i="59"/>
  <c r="A1164" i="59"/>
  <c r="A1163" i="59"/>
  <c r="A1162" i="59"/>
  <c r="A1161" i="59"/>
  <c r="A1160" i="59"/>
  <c r="A1159" i="59"/>
  <c r="A1158" i="59"/>
  <c r="A1157" i="59"/>
  <c r="A1156" i="59"/>
  <c r="A1155" i="59"/>
  <c r="A1154" i="59"/>
  <c r="A1153" i="59"/>
  <c r="A1152" i="59"/>
  <c r="A1151" i="59"/>
  <c r="A1150" i="59"/>
  <c r="A1149" i="59"/>
  <c r="A1148" i="59"/>
  <c r="A1147" i="59"/>
  <c r="A1146" i="59"/>
  <c r="A1145" i="59"/>
  <c r="A1144" i="59"/>
  <c r="A1143" i="59"/>
  <c r="A1142" i="59"/>
  <c r="A1141" i="59"/>
  <c r="A1140" i="59"/>
  <c r="A1139" i="59"/>
  <c r="A1138" i="59"/>
  <c r="A1137" i="59"/>
  <c r="A1136" i="59"/>
  <c r="A1135" i="59"/>
  <c r="A1134" i="59"/>
  <c r="A1133" i="59"/>
  <c r="A1132" i="59"/>
  <c r="A1131" i="59"/>
  <c r="A1130" i="59"/>
  <c r="A1129" i="59"/>
  <c r="A1128" i="59"/>
  <c r="A1127" i="59"/>
  <c r="A1126" i="59"/>
  <c r="A1125" i="59"/>
  <c r="A1124" i="59"/>
  <c r="A1123" i="59"/>
  <c r="A1122" i="59"/>
  <c r="A1121" i="59"/>
  <c r="A1120" i="59"/>
  <c r="A1119" i="59"/>
  <c r="A1118" i="59"/>
  <c r="A1117" i="59"/>
  <c r="A1116" i="59"/>
  <c r="A1115" i="59"/>
  <c r="A1114" i="59"/>
  <c r="A1113" i="59"/>
  <c r="A1112" i="59"/>
  <c r="A1111" i="59"/>
  <c r="A1110" i="59"/>
  <c r="A1109" i="59"/>
  <c r="A1108" i="59"/>
  <c r="A1107" i="59"/>
  <c r="A1106" i="59"/>
  <c r="A1105" i="59"/>
  <c r="A1104" i="59"/>
  <c r="A1103" i="59"/>
  <c r="A1102" i="59"/>
  <c r="A1101" i="59"/>
  <c r="A1100" i="59"/>
  <c r="A1099" i="59"/>
  <c r="A1098" i="59"/>
  <c r="A1097" i="59"/>
  <c r="A1096" i="59"/>
  <c r="A1095" i="59"/>
  <c r="A1094" i="59"/>
  <c r="A1093" i="59"/>
  <c r="A1092" i="59"/>
  <c r="A1091" i="59"/>
  <c r="A1090" i="59"/>
  <c r="A1089" i="59"/>
  <c r="A1088" i="59"/>
  <c r="A1087" i="59"/>
  <c r="A1086" i="59"/>
  <c r="A1085" i="59"/>
  <c r="A1084" i="59"/>
  <c r="A1083" i="59"/>
  <c r="A1082" i="59"/>
  <c r="A1081" i="59"/>
  <c r="A1080" i="59"/>
  <c r="A1079" i="59"/>
  <c r="A1078" i="59"/>
  <c r="A1077" i="59"/>
  <c r="A1076" i="59"/>
  <c r="A1075" i="59"/>
  <c r="A1074" i="59"/>
  <c r="A1073" i="59"/>
  <c r="A1072" i="59"/>
  <c r="A1071" i="59"/>
  <c r="A1070" i="59"/>
  <c r="A1069" i="59"/>
  <c r="A1068" i="59"/>
  <c r="A1067" i="59"/>
  <c r="A1066" i="59"/>
  <c r="A1065" i="59"/>
  <c r="A1064" i="59"/>
  <c r="A1063" i="59"/>
  <c r="A1062" i="59"/>
  <c r="A1061" i="59"/>
  <c r="A1060" i="59"/>
  <c r="A1059" i="59"/>
  <c r="A1058" i="59"/>
  <c r="A1057" i="59"/>
  <c r="A1056" i="59"/>
  <c r="A1055" i="59"/>
  <c r="A1054" i="59"/>
  <c r="A1053" i="59"/>
  <c r="A1052" i="59"/>
  <c r="A1051" i="59"/>
  <c r="A1050" i="59"/>
  <c r="A1049" i="59"/>
  <c r="A1048" i="59"/>
  <c r="A1047" i="59"/>
  <c r="A1046" i="59"/>
  <c r="A1045" i="59"/>
  <c r="A1044" i="59"/>
  <c r="A1043" i="59"/>
  <c r="A1042" i="59"/>
  <c r="A1041" i="59"/>
  <c r="A1040" i="59"/>
  <c r="A1039" i="59"/>
  <c r="A1038" i="59"/>
  <c r="A1037" i="59"/>
  <c r="A1036" i="59"/>
  <c r="A1035" i="59"/>
  <c r="A1034" i="59"/>
  <c r="A1033" i="59"/>
  <c r="A1032" i="59"/>
  <c r="A1031" i="59"/>
  <c r="A1030" i="59"/>
  <c r="A871" i="59"/>
  <c r="A870" i="59"/>
  <c r="A869" i="59"/>
  <c r="A868" i="59"/>
  <c r="A867" i="59"/>
  <c r="A866" i="59"/>
  <c r="A865" i="59"/>
  <c r="A864" i="59"/>
  <c r="A863" i="59"/>
  <c r="A862" i="59"/>
  <c r="A861" i="59"/>
  <c r="A860" i="59"/>
  <c r="A859" i="59"/>
  <c r="A858" i="59"/>
  <c r="A857" i="59"/>
  <c r="A856" i="59"/>
  <c r="A855" i="59"/>
  <c r="A854" i="59"/>
  <c r="A853" i="59"/>
  <c r="A852" i="59"/>
  <c r="A851" i="59"/>
  <c r="A850" i="59"/>
  <c r="A849" i="59"/>
  <c r="A848" i="59"/>
  <c r="A847" i="59"/>
  <c r="A846" i="59"/>
  <c r="A845" i="59"/>
  <c r="A844" i="59"/>
  <c r="A843" i="59"/>
  <c r="A842" i="59"/>
  <c r="A841" i="59"/>
  <c r="A840" i="59"/>
  <c r="A839" i="59"/>
  <c r="A838" i="59"/>
  <c r="A837" i="59"/>
  <c r="A836" i="59"/>
  <c r="A835" i="59"/>
  <c r="A834" i="59"/>
  <c r="A833" i="59"/>
  <c r="A832" i="59"/>
  <c r="A831" i="59"/>
  <c r="A830" i="59"/>
  <c r="A829" i="59"/>
  <c r="A828" i="59"/>
  <c r="A827" i="59"/>
  <c r="A826" i="59"/>
  <c r="A825" i="59"/>
  <c r="A824" i="59"/>
  <c r="A823" i="59"/>
  <c r="A822" i="59"/>
  <c r="A821" i="59"/>
  <c r="A820" i="59"/>
  <c r="A819" i="59"/>
  <c r="A818" i="59"/>
  <c r="A817" i="59"/>
  <c r="A816" i="59"/>
  <c r="A815" i="59"/>
  <c r="A814" i="59"/>
  <c r="A813" i="59"/>
  <c r="A812" i="59"/>
  <c r="A811" i="59"/>
  <c r="A810" i="59"/>
  <c r="A809" i="59"/>
  <c r="A808" i="59"/>
  <c r="A807" i="59"/>
  <c r="A806" i="59"/>
  <c r="A805" i="59"/>
  <c r="A804" i="59"/>
  <c r="A803" i="59"/>
  <c r="A802" i="59"/>
  <c r="A801" i="59"/>
  <c r="A800" i="59"/>
  <c r="A799" i="59"/>
  <c r="A798" i="59"/>
  <c r="A797" i="59"/>
  <c r="A796" i="59"/>
  <c r="A795" i="59"/>
  <c r="A794" i="59"/>
  <c r="A793" i="59"/>
  <c r="A792" i="59"/>
  <c r="A791" i="59"/>
  <c r="A790" i="59"/>
  <c r="A789" i="59"/>
  <c r="A788" i="59"/>
  <c r="A787" i="59"/>
  <c r="A786" i="59"/>
  <c r="A785" i="59"/>
  <c r="A784" i="59"/>
  <c r="A783" i="59"/>
  <c r="A782" i="59"/>
  <c r="A781" i="59"/>
  <c r="A780" i="59"/>
  <c r="A779" i="59"/>
  <c r="A778" i="59"/>
  <c r="A777" i="59"/>
  <c r="A776" i="59"/>
  <c r="A775" i="59"/>
  <c r="A774" i="59"/>
  <c r="A773" i="59"/>
  <c r="A772" i="59"/>
  <c r="A771" i="59"/>
  <c r="A770" i="59"/>
  <c r="A769" i="59"/>
  <c r="A768" i="59"/>
  <c r="A767" i="59"/>
  <c r="A766" i="59"/>
  <c r="A765" i="59"/>
  <c r="A764" i="59"/>
  <c r="A763" i="59"/>
  <c r="A762" i="59"/>
  <c r="A761" i="59"/>
  <c r="A760" i="59"/>
  <c r="A759" i="59"/>
  <c r="A758" i="59"/>
  <c r="A757" i="59"/>
  <c r="A756" i="59"/>
  <c r="A755" i="59"/>
  <c r="A754" i="59"/>
  <c r="A753" i="59"/>
  <c r="A752" i="59"/>
  <c r="A751" i="59"/>
  <c r="A750" i="59"/>
  <c r="A749" i="59"/>
  <c r="A748" i="59"/>
  <c r="A747" i="59"/>
  <c r="A746" i="59"/>
  <c r="A745" i="59"/>
  <c r="A744" i="59"/>
  <c r="A743" i="59"/>
  <c r="A742" i="59"/>
  <c r="A741" i="59"/>
  <c r="A740" i="59"/>
  <c r="A739" i="59"/>
  <c r="A738" i="59"/>
  <c r="A737" i="59"/>
  <c r="A736" i="59"/>
  <c r="A735" i="59"/>
  <c r="A734" i="59"/>
  <c r="A733" i="59"/>
  <c r="A732" i="59"/>
  <c r="A731" i="59"/>
  <c r="A730" i="59"/>
  <c r="A729" i="59"/>
  <c r="A728" i="59"/>
  <c r="A727" i="59"/>
  <c r="A726" i="59"/>
  <c r="A725" i="59"/>
  <c r="A724" i="59"/>
  <c r="A723" i="59"/>
  <c r="A722" i="59"/>
  <c r="A721" i="59"/>
  <c r="A720" i="59"/>
  <c r="A719" i="59"/>
  <c r="A718" i="59"/>
  <c r="A717" i="59"/>
  <c r="A716" i="59"/>
  <c r="A715" i="59"/>
  <c r="A714" i="59"/>
  <c r="A713" i="59"/>
  <c r="A712" i="59"/>
  <c r="A711" i="59"/>
  <c r="A710" i="59"/>
  <c r="A709" i="59"/>
  <c r="A708" i="59"/>
  <c r="A707" i="59"/>
  <c r="A706" i="59"/>
  <c r="A705" i="59"/>
  <c r="A704" i="59"/>
  <c r="A703" i="59"/>
  <c r="A702" i="59"/>
  <c r="A701" i="59"/>
  <c r="A700" i="59"/>
  <c r="A699" i="59"/>
  <c r="A698" i="59"/>
  <c r="A697" i="59"/>
  <c r="A696" i="59"/>
  <c r="A695" i="59"/>
  <c r="A694" i="59"/>
  <c r="A693" i="59"/>
  <c r="A692" i="59"/>
  <c r="A691" i="59"/>
  <c r="A690" i="59"/>
  <c r="A689" i="59"/>
  <c r="A688" i="59"/>
  <c r="A687" i="59"/>
  <c r="A686" i="59"/>
  <c r="A685" i="59"/>
  <c r="A684" i="59"/>
  <c r="A683" i="59"/>
  <c r="A682" i="59"/>
  <c r="A681" i="59"/>
  <c r="A680" i="59"/>
  <c r="A679" i="59"/>
  <c r="A678" i="59"/>
  <c r="A677" i="59"/>
  <c r="A676" i="59"/>
  <c r="A675" i="59"/>
  <c r="A674" i="59"/>
  <c r="A673" i="59"/>
  <c r="A672" i="59"/>
  <c r="A671" i="59"/>
  <c r="A670" i="59"/>
  <c r="A669" i="59"/>
  <c r="A668" i="59"/>
  <c r="A667" i="59"/>
  <c r="A666" i="59"/>
  <c r="A665" i="59"/>
  <c r="A664" i="59"/>
  <c r="A663" i="59"/>
  <c r="A662" i="59"/>
  <c r="A661" i="59"/>
  <c r="A660" i="59"/>
  <c r="A659" i="59"/>
  <c r="A658" i="59"/>
  <c r="A657" i="59"/>
  <c r="A656" i="59"/>
  <c r="A655" i="59"/>
  <c r="A654" i="59"/>
  <c r="A653" i="59"/>
  <c r="A652" i="59"/>
  <c r="A651" i="59"/>
  <c r="A650" i="59"/>
  <c r="A649" i="59"/>
  <c r="A648" i="59"/>
  <c r="A647" i="59"/>
  <c r="A646" i="59"/>
  <c r="A645" i="59"/>
  <c r="A644" i="59"/>
  <c r="A643" i="59"/>
  <c r="A642" i="59"/>
  <c r="A641" i="59"/>
  <c r="A640" i="59"/>
  <c r="A639" i="59"/>
  <c r="A638" i="59"/>
  <c r="A637" i="59"/>
  <c r="A636" i="59"/>
  <c r="A635" i="59"/>
  <c r="A634" i="59"/>
  <c r="A633" i="59"/>
  <c r="A632" i="59"/>
  <c r="A631" i="59"/>
  <c r="A630" i="59"/>
  <c r="A629" i="59"/>
  <c r="A628" i="59"/>
  <c r="A627" i="59"/>
  <c r="A626" i="59"/>
  <c r="A625" i="59"/>
  <c r="A624" i="59"/>
  <c r="A623" i="59"/>
  <c r="A622" i="59"/>
  <c r="A621" i="59"/>
  <c r="A620" i="59"/>
  <c r="A619" i="59"/>
  <c r="A618" i="59"/>
  <c r="A617" i="59"/>
  <c r="A616" i="59"/>
  <c r="A615" i="59"/>
  <c r="A614" i="59"/>
  <c r="A613" i="59"/>
  <c r="A612" i="59"/>
  <c r="A611" i="59"/>
  <c r="A610" i="59"/>
  <c r="A609" i="59"/>
  <c r="A608" i="59"/>
  <c r="A607" i="59"/>
  <c r="A606" i="59"/>
  <c r="A605" i="59"/>
  <c r="A604" i="59"/>
  <c r="A603" i="59"/>
  <c r="A602" i="59"/>
  <c r="A601" i="59"/>
  <c r="A600" i="59"/>
  <c r="A599" i="59"/>
  <c r="A598" i="59"/>
  <c r="A597" i="59"/>
  <c r="A596" i="59"/>
  <c r="A595" i="59"/>
  <c r="A594" i="59"/>
  <c r="A593" i="59"/>
  <c r="A592" i="59"/>
  <c r="A591" i="59"/>
  <c r="A590" i="59"/>
  <c r="A589" i="59"/>
  <c r="A588" i="59"/>
  <c r="A587" i="59"/>
  <c r="A586" i="59"/>
  <c r="A585" i="59"/>
  <c r="A583" i="59"/>
  <c r="A582" i="59"/>
  <c r="A581" i="59"/>
  <c r="A580" i="59"/>
  <c r="A579" i="59"/>
  <c r="A578" i="59"/>
  <c r="A577" i="59"/>
  <c r="A576" i="59"/>
  <c r="A575" i="59"/>
  <c r="A574" i="59"/>
  <c r="A573" i="59"/>
  <c r="A572" i="59"/>
  <c r="A571" i="59"/>
  <c r="A570" i="59"/>
  <c r="A569" i="59"/>
  <c r="A568" i="59"/>
  <c r="A567" i="59"/>
  <c r="A566" i="59"/>
  <c r="A565" i="59"/>
  <c r="A564" i="59"/>
  <c r="A563" i="59"/>
  <c r="A562" i="59"/>
  <c r="A561" i="59"/>
  <c r="A560" i="59"/>
  <c r="A559" i="59"/>
  <c r="A558" i="59"/>
  <c r="A557" i="59"/>
  <c r="A556" i="59"/>
  <c r="A555" i="59"/>
  <c r="A554" i="59"/>
  <c r="A553" i="59"/>
  <c r="A552" i="59"/>
  <c r="A551" i="59"/>
  <c r="A550" i="59"/>
  <c r="A549" i="59"/>
  <c r="A548" i="59"/>
  <c r="A547" i="59"/>
  <c r="A546" i="59"/>
  <c r="A545" i="59"/>
  <c r="A544" i="59"/>
  <c r="A543" i="59"/>
  <c r="A542" i="59"/>
  <c r="A541" i="59"/>
  <c r="A540" i="59"/>
  <c r="A539" i="59"/>
  <c r="A538" i="59"/>
  <c r="A537" i="59"/>
  <c r="A536" i="59"/>
  <c r="A535" i="59"/>
  <c r="A534" i="59"/>
  <c r="A533" i="59"/>
  <c r="A532" i="59"/>
  <c r="A531" i="59"/>
  <c r="A530" i="59"/>
  <c r="A529" i="59"/>
  <c r="A528" i="59"/>
  <c r="A527" i="59"/>
  <c r="A526" i="59"/>
  <c r="A525" i="59"/>
  <c r="A524" i="59"/>
  <c r="A523" i="59"/>
  <c r="A522" i="59"/>
  <c r="A521" i="59"/>
  <c r="A520" i="59"/>
  <c r="A519" i="59"/>
  <c r="A518" i="59"/>
  <c r="A517" i="59"/>
  <c r="A516" i="59"/>
  <c r="A515" i="59"/>
  <c r="A514" i="59"/>
  <c r="A513" i="59"/>
  <c r="A512" i="59"/>
  <c r="A511" i="59"/>
  <c r="A510" i="59"/>
  <c r="A509" i="59"/>
  <c r="A508" i="59"/>
  <c r="A507" i="59"/>
  <c r="A506" i="59"/>
  <c r="A505" i="59"/>
  <c r="A504" i="59"/>
  <c r="A503" i="59"/>
  <c r="A502" i="59"/>
  <c r="A501" i="59"/>
  <c r="A500" i="59"/>
  <c r="A499" i="59"/>
  <c r="A498" i="59"/>
  <c r="A497" i="59"/>
  <c r="A496" i="59"/>
  <c r="A495" i="59"/>
  <c r="A494" i="59"/>
  <c r="A493" i="59"/>
  <c r="A492" i="59"/>
  <c r="A491" i="59"/>
  <c r="A490" i="59"/>
  <c r="A489" i="59"/>
  <c r="A488" i="59"/>
  <c r="A487" i="59"/>
  <c r="A486" i="59"/>
  <c r="A485" i="59"/>
  <c r="A484" i="59"/>
  <c r="A483" i="59"/>
  <c r="A482" i="59"/>
  <c r="A481" i="59"/>
  <c r="A480" i="59"/>
  <c r="A479" i="59"/>
  <c r="A478" i="59"/>
  <c r="A477" i="59"/>
  <c r="A476" i="59"/>
  <c r="A475" i="59"/>
  <c r="A474" i="59"/>
  <c r="A473" i="59"/>
  <c r="A472" i="59"/>
  <c r="A471" i="59"/>
  <c r="A470" i="59"/>
  <c r="A469" i="59"/>
  <c r="A468" i="59"/>
  <c r="A467" i="59"/>
  <c r="A466" i="59"/>
  <c r="A465" i="59"/>
  <c r="A464" i="59"/>
  <c r="A463" i="59"/>
  <c r="A462" i="59"/>
  <c r="A461" i="59"/>
  <c r="A460" i="59"/>
  <c r="A459" i="59"/>
  <c r="A458" i="59"/>
  <c r="A457" i="59"/>
  <c r="A456" i="59"/>
  <c r="A455" i="59"/>
  <c r="A454" i="59"/>
  <c r="A453" i="59"/>
  <c r="A452" i="59"/>
  <c r="A451" i="59"/>
  <c r="A450" i="59"/>
  <c r="A449" i="59"/>
  <c r="A448" i="59"/>
  <c r="A447" i="59"/>
  <c r="A446" i="59"/>
  <c r="A445" i="59"/>
  <c r="A444" i="59"/>
  <c r="A443" i="59"/>
  <c r="A442" i="59"/>
  <c r="A441" i="59"/>
  <c r="A440" i="59"/>
  <c r="A439" i="59"/>
  <c r="A438" i="59"/>
  <c r="A437" i="59"/>
  <c r="A436" i="59"/>
  <c r="A435" i="59"/>
  <c r="A434" i="59"/>
  <c r="A433" i="59"/>
  <c r="A432" i="59"/>
  <c r="A431" i="59"/>
  <c r="A430" i="59"/>
  <c r="A429" i="59"/>
  <c r="A428" i="59"/>
  <c r="A427" i="59"/>
  <c r="A426" i="59"/>
  <c r="A425" i="59"/>
  <c r="A424" i="59"/>
  <c r="A423" i="59"/>
  <c r="A422" i="59"/>
  <c r="A421" i="59"/>
  <c r="A420" i="59"/>
  <c r="A419" i="59"/>
  <c r="A418" i="59"/>
  <c r="A417" i="59"/>
  <c r="A416" i="59"/>
  <c r="A415" i="59"/>
  <c r="A414" i="59"/>
  <c r="A413" i="59"/>
  <c r="A412" i="59"/>
  <c r="A411" i="59"/>
  <c r="A410" i="59"/>
  <c r="A409" i="59"/>
  <c r="A408" i="59"/>
  <c r="A407" i="59"/>
  <c r="A406" i="59"/>
  <c r="A405" i="59"/>
  <c r="A404" i="59"/>
  <c r="A403" i="59"/>
  <c r="A402" i="59"/>
  <c r="A401" i="59"/>
  <c r="A400" i="59"/>
  <c r="A399" i="59"/>
  <c r="A398" i="59"/>
  <c r="A397" i="59"/>
  <c r="A396" i="59"/>
  <c r="A395" i="59"/>
  <c r="A394" i="59"/>
  <c r="A393" i="59"/>
  <c r="A392" i="59"/>
  <c r="A391" i="59"/>
  <c r="A390" i="59"/>
  <c r="A389" i="59"/>
  <c r="A388" i="59"/>
  <c r="A387" i="59"/>
  <c r="A386" i="59"/>
  <c r="A385" i="59"/>
  <c r="A384" i="59"/>
  <c r="A383" i="59"/>
  <c r="A382" i="59"/>
  <c r="A381" i="59"/>
  <c r="A380" i="59"/>
  <c r="A379" i="59"/>
  <c r="A378" i="59"/>
  <c r="A377" i="59"/>
  <c r="A376" i="59"/>
  <c r="A375" i="59"/>
  <c r="A374" i="59"/>
  <c r="A373" i="59"/>
  <c r="A372" i="59"/>
  <c r="A371" i="59"/>
  <c r="A370" i="59"/>
  <c r="A369" i="59"/>
  <c r="A368" i="59"/>
  <c r="A367" i="59"/>
  <c r="A366" i="59"/>
  <c r="A365" i="59"/>
  <c r="A364" i="59"/>
  <c r="A363" i="59"/>
  <c r="A362" i="59"/>
  <c r="A361" i="59"/>
  <c r="A360" i="59"/>
  <c r="A359" i="59"/>
  <c r="A358" i="59"/>
  <c r="A357" i="59"/>
  <c r="A356" i="59"/>
  <c r="A355" i="59"/>
  <c r="A354" i="59"/>
  <c r="A353" i="59"/>
  <c r="A352" i="59"/>
  <c r="A351" i="59"/>
  <c r="A350" i="59"/>
  <c r="A349" i="59"/>
  <c r="A348" i="59"/>
  <c r="A347" i="59"/>
  <c r="A346" i="59"/>
  <c r="A345" i="59"/>
  <c r="A344" i="59"/>
  <c r="A343" i="59"/>
  <c r="A342" i="59"/>
  <c r="A341" i="59"/>
  <c r="A340" i="59"/>
  <c r="A339" i="59"/>
  <c r="A338" i="59"/>
  <c r="A337" i="59"/>
  <c r="A336" i="59"/>
  <c r="A335" i="59"/>
  <c r="A334" i="59"/>
  <c r="A333" i="59"/>
  <c r="A332" i="59"/>
  <c r="A331" i="59"/>
  <c r="A330" i="59"/>
  <c r="A329" i="59"/>
  <c r="A328" i="59"/>
  <c r="A327" i="59"/>
  <c r="A326" i="59"/>
  <c r="A325" i="59"/>
  <c r="A324" i="59"/>
  <c r="A323" i="59"/>
  <c r="A322" i="59"/>
  <c r="A321" i="59"/>
  <c r="A320" i="59"/>
  <c r="A319" i="59"/>
  <c r="A318" i="59"/>
  <c r="A317" i="59"/>
  <c r="A316" i="59"/>
  <c r="A315" i="59"/>
  <c r="A314" i="59"/>
  <c r="A313" i="59"/>
  <c r="A312" i="59"/>
  <c r="A311" i="59"/>
  <c r="A310" i="59"/>
  <c r="A309" i="59"/>
  <c r="A308" i="59"/>
  <c r="A307" i="59"/>
  <c r="A306" i="59"/>
  <c r="A305" i="59"/>
  <c r="A304" i="59"/>
  <c r="A303" i="59"/>
  <c r="A302" i="59"/>
  <c r="A301" i="59"/>
  <c r="A300" i="59"/>
  <c r="A299" i="59"/>
  <c r="A298" i="59"/>
  <c r="A297" i="59"/>
  <c r="A296" i="59"/>
  <c r="A295" i="59"/>
  <c r="A294" i="59"/>
  <c r="A293" i="59"/>
  <c r="A292" i="59"/>
  <c r="A291" i="59"/>
  <c r="A290" i="59"/>
  <c r="A289" i="59"/>
  <c r="A288" i="59"/>
  <c r="A287" i="59"/>
  <c r="A286" i="59"/>
  <c r="A285" i="59"/>
  <c r="A284" i="59"/>
  <c r="A283" i="59"/>
  <c r="A282" i="59"/>
  <c r="A281" i="59"/>
  <c r="A280" i="59"/>
  <c r="A279" i="59"/>
  <c r="A278" i="59"/>
  <c r="A277" i="59"/>
  <c r="A276" i="59"/>
  <c r="A275" i="59"/>
  <c r="A274" i="59"/>
  <c r="A273" i="59"/>
  <c r="A272" i="59"/>
  <c r="A271" i="59"/>
  <c r="A270" i="59"/>
  <c r="A269" i="59"/>
  <c r="A268" i="59"/>
  <c r="A267" i="59"/>
  <c r="A266" i="59"/>
  <c r="A265" i="59"/>
  <c r="A264" i="59"/>
  <c r="A263" i="59"/>
  <c r="A262" i="59"/>
  <c r="A261" i="59"/>
  <c r="A260" i="59"/>
  <c r="A259" i="59"/>
  <c r="A258" i="59"/>
  <c r="A257" i="59"/>
  <c r="A256" i="59"/>
  <c r="A255" i="59"/>
  <c r="A254" i="59"/>
  <c r="A253" i="59"/>
  <c r="A252" i="59"/>
  <c r="A251" i="59"/>
  <c r="A250" i="59"/>
  <c r="A249" i="59"/>
  <c r="A248" i="59"/>
  <c r="A247" i="59"/>
  <c r="A246" i="59"/>
  <c r="A245" i="59"/>
  <c r="A244" i="59"/>
  <c r="A243" i="59"/>
  <c r="A242" i="59"/>
  <c r="A241" i="59"/>
  <c r="A240" i="59"/>
  <c r="A239" i="59"/>
  <c r="A238" i="59"/>
  <c r="A237" i="59"/>
  <c r="A236" i="59"/>
  <c r="A235" i="59"/>
  <c r="A234" i="59"/>
  <c r="A233" i="59"/>
  <c r="A232" i="59"/>
  <c r="A231" i="59"/>
  <c r="A230" i="59"/>
  <c r="A229" i="59"/>
  <c r="A228" i="59"/>
  <c r="A227" i="59"/>
  <c r="A226" i="59"/>
  <c r="A225" i="59"/>
  <c r="A224" i="59"/>
  <c r="A223" i="59"/>
  <c r="A222" i="59"/>
  <c r="A221" i="59"/>
  <c r="A220" i="59"/>
  <c r="A219" i="59"/>
  <c r="A218" i="59"/>
  <c r="A217" i="59"/>
  <c r="A216" i="59"/>
  <c r="A215" i="59"/>
  <c r="A214" i="59"/>
  <c r="A213" i="59"/>
  <c r="A212" i="59"/>
  <c r="A211" i="59"/>
  <c r="A210" i="59"/>
  <c r="A209" i="59"/>
  <c r="A208" i="59"/>
  <c r="A207" i="59"/>
  <c r="A206" i="59"/>
  <c r="A205" i="59"/>
  <c r="A204" i="59"/>
  <c r="A203" i="59"/>
  <c r="A202" i="59"/>
  <c r="A201" i="59"/>
  <c r="A200" i="59"/>
  <c r="A199" i="59"/>
  <c r="A198" i="59"/>
  <c r="A197" i="59"/>
  <c r="A196" i="59"/>
  <c r="A195" i="59"/>
  <c r="A194" i="59"/>
  <c r="A193" i="59"/>
  <c r="A192" i="59"/>
  <c r="A191" i="59"/>
  <c r="A190" i="59"/>
  <c r="A189" i="59"/>
  <c r="A188" i="59"/>
  <c r="A187" i="59"/>
  <c r="A186" i="59"/>
  <c r="A185" i="59"/>
  <c r="A184" i="59"/>
  <c r="A183" i="59"/>
  <c r="A182" i="59"/>
  <c r="A181" i="59"/>
  <c r="A180" i="59"/>
  <c r="A179" i="59"/>
  <c r="A178" i="59"/>
  <c r="A177" i="59"/>
  <c r="A176" i="59"/>
  <c r="A175" i="59"/>
  <c r="A174" i="59"/>
  <c r="A173" i="59"/>
  <c r="A172" i="59"/>
  <c r="A171" i="59"/>
  <c r="A170" i="59"/>
  <c r="A169" i="59"/>
  <c r="A168" i="59"/>
  <c r="A167" i="59"/>
  <c r="A166" i="59"/>
  <c r="A165" i="59"/>
  <c r="A164" i="59"/>
  <c r="A163" i="59"/>
  <c r="A162" i="59"/>
  <c r="A161" i="59"/>
  <c r="A160" i="59"/>
  <c r="A159" i="59"/>
  <c r="A158" i="59"/>
  <c r="A157" i="59"/>
  <c r="A156" i="59"/>
  <c r="A155" i="59"/>
  <c r="A154" i="59"/>
  <c r="A153" i="59"/>
  <c r="A152" i="59"/>
  <c r="A151" i="59"/>
  <c r="A150" i="59"/>
  <c r="A149" i="59"/>
  <c r="A148" i="59"/>
  <c r="A147" i="59"/>
  <c r="A146" i="59"/>
  <c r="A145" i="59"/>
  <c r="A144" i="59"/>
  <c r="A143" i="59"/>
  <c r="A142" i="59"/>
  <c r="A141" i="59"/>
  <c r="A140" i="59"/>
  <c r="A139" i="59"/>
  <c r="A138" i="59"/>
  <c r="A137" i="59"/>
  <c r="A136" i="59"/>
  <c r="A135" i="59"/>
  <c r="A134" i="59"/>
  <c r="A133" i="59"/>
  <c r="A132" i="59"/>
  <c r="A131" i="59"/>
  <c r="A130" i="59"/>
  <c r="A129" i="59"/>
  <c r="A128" i="59"/>
  <c r="A127" i="59"/>
  <c r="A126" i="59"/>
  <c r="A125" i="59"/>
  <c r="A124" i="59"/>
  <c r="A123" i="59"/>
  <c r="A122" i="59"/>
  <c r="A121" i="59"/>
  <c r="A120" i="59"/>
  <c r="A119" i="59"/>
  <c r="A118" i="59"/>
  <c r="A117" i="59"/>
  <c r="A116" i="59"/>
  <c r="A115" i="59"/>
  <c r="A114" i="59"/>
  <c r="A113" i="59"/>
  <c r="A112" i="59"/>
  <c r="A111" i="59"/>
  <c r="A110" i="59"/>
  <c r="A109" i="59"/>
  <c r="A108" i="59"/>
  <c r="A107" i="59"/>
  <c r="A106" i="59"/>
  <c r="A105" i="59"/>
  <c r="A104" i="59"/>
  <c r="A103" i="59"/>
  <c r="A102" i="59"/>
  <c r="A101" i="59"/>
  <c r="A100" i="59"/>
  <c r="A99" i="59"/>
  <c r="A98" i="59"/>
  <c r="A97" i="59"/>
  <c r="A96" i="59"/>
  <c r="A95" i="59"/>
  <c r="A94" i="59"/>
  <c r="A93" i="59"/>
  <c r="A92" i="59"/>
  <c r="A91" i="59"/>
  <c r="A90" i="59"/>
  <c r="A89" i="59"/>
  <c r="A88" i="59"/>
  <c r="A87" i="59"/>
  <c r="A86" i="59"/>
  <c r="A85" i="59"/>
  <c r="A84" i="59"/>
  <c r="A83" i="59"/>
  <c r="A82" i="59"/>
  <c r="A81" i="59"/>
  <c r="A80" i="59"/>
  <c r="A79" i="59"/>
  <c r="A78" i="59"/>
  <c r="A77" i="59"/>
  <c r="A76" i="59"/>
  <c r="A75" i="59"/>
  <c r="A74" i="59"/>
  <c r="A73" i="59"/>
  <c r="A72" i="59"/>
  <c r="A71" i="59"/>
  <c r="A70" i="59"/>
  <c r="A69" i="59"/>
  <c r="A68" i="59"/>
  <c r="A67" i="59"/>
  <c r="A66" i="59"/>
  <c r="A65" i="59"/>
  <c r="A64" i="59"/>
  <c r="A63" i="59"/>
  <c r="A62" i="59"/>
  <c r="A61" i="59"/>
  <c r="A60" i="59"/>
  <c r="A59" i="59"/>
  <c r="A58" i="59"/>
  <c r="A57" i="59"/>
  <c r="A56" i="59"/>
  <c r="A55" i="59"/>
  <c r="A54" i="59"/>
  <c r="A53" i="59"/>
  <c r="A52" i="59"/>
  <c r="A51" i="59"/>
  <c r="A50" i="59"/>
  <c r="A49" i="59"/>
  <c r="A48" i="59"/>
  <c r="A47" i="59"/>
  <c r="A46" i="59"/>
  <c r="A45" i="59"/>
  <c r="A44" i="59"/>
  <c r="A43" i="59"/>
  <c r="A42" i="59"/>
  <c r="A41" i="59"/>
  <c r="A40" i="59"/>
  <c r="A39" i="59"/>
  <c r="A38" i="59"/>
  <c r="A37" i="59"/>
  <c r="A36" i="59"/>
  <c r="A35" i="59"/>
  <c r="A34" i="59"/>
  <c r="A33" i="59"/>
  <c r="A32" i="59"/>
  <c r="A31" i="59"/>
  <c r="A30" i="59"/>
  <c r="A29" i="59"/>
  <c r="A28" i="59"/>
  <c r="A27" i="59"/>
  <c r="A26" i="59"/>
  <c r="A25" i="59"/>
  <c r="A24" i="59"/>
  <c r="A23" i="59"/>
  <c r="A22" i="59"/>
  <c r="A21" i="59"/>
  <c r="A20" i="59"/>
  <c r="A19" i="59"/>
  <c r="A18" i="59"/>
  <c r="A17" i="59"/>
  <c r="A16" i="59"/>
  <c r="A15" i="59"/>
  <c r="A14" i="59"/>
  <c r="A13" i="59"/>
  <c r="A12" i="59"/>
  <c r="A11" i="59"/>
  <c r="A10" i="59"/>
  <c r="A9" i="59"/>
  <c r="A8" i="59"/>
  <c r="A7" i="59"/>
  <c r="A6" i="59"/>
  <c r="A5" i="59"/>
  <c r="D8" i="108" l="1"/>
  <c r="D18" i="108"/>
  <c r="D17" i="108"/>
  <c r="D29" i="108" l="1"/>
  <c r="D28" i="108"/>
  <c r="C6" i="67" l="1" a="1"/>
  <c r="C6" i="67" s="1"/>
  <c r="D21" i="108" l="1"/>
  <c r="C9" i="67"/>
  <c r="C8" i="67"/>
  <c r="C11" i="67"/>
  <c r="C7" i="67"/>
  <c r="C10" i="67"/>
  <c r="D14" i="108"/>
  <c r="E152" i="107"/>
  <c r="E151" i="107"/>
  <c r="E150" i="107"/>
  <c r="E149" i="107"/>
  <c r="E148" i="107"/>
  <c r="E147" i="107"/>
  <c r="E146" i="107"/>
  <c r="E145" i="107"/>
  <c r="E144" i="107"/>
  <c r="E143" i="107"/>
  <c r="E142" i="107"/>
  <c r="E141" i="107"/>
  <c r="E140" i="107"/>
  <c r="E139" i="107"/>
  <c r="E138" i="107"/>
  <c r="E137" i="107"/>
  <c r="E136" i="107"/>
  <c r="E135" i="107"/>
  <c r="E134" i="107"/>
  <c r="E133" i="107"/>
  <c r="E132" i="107"/>
  <c r="E131" i="107"/>
  <c r="E130" i="107"/>
  <c r="E129" i="107"/>
  <c r="E128" i="107"/>
  <c r="E127" i="107"/>
  <c r="E126" i="107"/>
  <c r="E125" i="107"/>
  <c r="E124" i="107"/>
  <c r="E123" i="107"/>
  <c r="E122" i="107"/>
  <c r="E121" i="107"/>
  <c r="E120" i="107"/>
  <c r="E119" i="107"/>
  <c r="E118" i="107"/>
  <c r="E117" i="107"/>
  <c r="E116" i="107"/>
  <c r="E115" i="107"/>
  <c r="E114" i="107"/>
  <c r="E113" i="107"/>
  <c r="E112" i="107"/>
  <c r="E111" i="107"/>
  <c r="E110" i="107"/>
  <c r="E109" i="107"/>
  <c r="E108" i="107"/>
  <c r="E107" i="107"/>
  <c r="E106" i="107"/>
  <c r="E105" i="107"/>
  <c r="E104" i="107"/>
  <c r="E103" i="107"/>
  <c r="E102" i="107"/>
  <c r="E101" i="107"/>
  <c r="E100" i="107"/>
  <c r="E99" i="107"/>
  <c r="E98" i="107"/>
  <c r="E97" i="107"/>
  <c r="E96" i="107"/>
  <c r="E95" i="107"/>
  <c r="E94" i="107"/>
  <c r="E93" i="107"/>
  <c r="E92" i="107"/>
  <c r="E91" i="107"/>
  <c r="E90" i="107"/>
  <c r="E89" i="107"/>
  <c r="E88" i="107"/>
  <c r="E87" i="107"/>
  <c r="E86" i="107"/>
  <c r="E85" i="107"/>
  <c r="E84" i="107"/>
  <c r="E83" i="107"/>
  <c r="E82" i="107"/>
  <c r="E81" i="107"/>
  <c r="E80" i="107"/>
  <c r="E79" i="107"/>
  <c r="E78" i="107"/>
  <c r="E77" i="107"/>
  <c r="E76" i="107"/>
  <c r="E75" i="107"/>
  <c r="E74" i="107"/>
  <c r="E73" i="107"/>
  <c r="E72" i="107"/>
  <c r="E71" i="107"/>
  <c r="E70" i="107"/>
  <c r="E69" i="107"/>
  <c r="E68" i="107"/>
  <c r="E67" i="107"/>
  <c r="E66" i="107"/>
  <c r="E65" i="107"/>
  <c r="E64" i="107"/>
  <c r="E63" i="107"/>
  <c r="E62" i="107"/>
  <c r="E61" i="107"/>
  <c r="E60" i="107"/>
  <c r="E59" i="107"/>
  <c r="E58" i="107"/>
  <c r="E57" i="107"/>
  <c r="E56" i="107"/>
  <c r="E55" i="107"/>
  <c r="E54" i="107"/>
  <c r="E53" i="107"/>
  <c r="E52" i="107"/>
  <c r="E51" i="107"/>
  <c r="E50" i="107"/>
  <c r="E49" i="107"/>
  <c r="E48" i="107"/>
  <c r="E47" i="107"/>
  <c r="E46" i="107"/>
  <c r="E45" i="107"/>
  <c r="E44" i="107"/>
  <c r="E43" i="107"/>
  <c r="E42" i="107"/>
  <c r="E41" i="107"/>
  <c r="E40" i="107"/>
  <c r="E39" i="107"/>
  <c r="E38" i="107"/>
  <c r="E37" i="107"/>
  <c r="E36" i="107"/>
  <c r="E35" i="107"/>
  <c r="E34" i="107"/>
  <c r="E33" i="107"/>
  <c r="E32" i="107"/>
  <c r="E31" i="107"/>
  <c r="E30" i="107"/>
  <c r="E29" i="107"/>
  <c r="E28" i="107"/>
  <c r="E27" i="107"/>
  <c r="E26" i="107"/>
  <c r="E25" i="107"/>
  <c r="E24" i="107"/>
  <c r="E23" i="107"/>
  <c r="E22" i="107"/>
  <c r="E21" i="107"/>
  <c r="E20" i="107"/>
  <c r="E19" i="107"/>
  <c r="E18" i="107"/>
  <c r="E17" i="107"/>
  <c r="E16" i="107"/>
  <c r="E15" i="107"/>
  <c r="E14" i="107"/>
  <c r="E13" i="107"/>
  <c r="D5" i="108" l="1"/>
  <c r="A190" i="107" l="1"/>
  <c r="A187" i="107"/>
  <c r="A186" i="107"/>
  <c r="A185" i="107"/>
  <c r="A184" i="107"/>
  <c r="A183" i="107"/>
  <c r="A182" i="107"/>
  <c r="A181" i="107"/>
  <c r="A180" i="107"/>
  <c r="A179" i="107"/>
  <c r="A178" i="107"/>
  <c r="A177" i="107"/>
  <c r="A176" i="107"/>
  <c r="A175" i="107"/>
  <c r="A174" i="107"/>
  <c r="A173" i="107"/>
  <c r="A172" i="107"/>
  <c r="A171" i="107"/>
  <c r="A170" i="107"/>
  <c r="A169" i="107"/>
  <c r="A168" i="107"/>
  <c r="A167" i="107"/>
  <c r="A166" i="107"/>
  <c r="A165" i="107"/>
  <c r="A164" i="107"/>
  <c r="A160" i="107"/>
  <c r="A159" i="107"/>
  <c r="A158" i="107"/>
  <c r="A157" i="107"/>
  <c r="A156" i="107"/>
  <c r="B2004" i="59" l="1"/>
  <c r="B2002" i="59"/>
  <c r="B2000" i="59"/>
  <c r="B2003" i="59"/>
  <c r="B2001" i="59"/>
  <c r="B51" i="59"/>
  <c r="B49" i="59"/>
  <c r="B47" i="59"/>
  <c r="B45" i="59"/>
  <c r="B43" i="59"/>
  <c r="B41" i="59"/>
  <c r="B39" i="59"/>
  <c r="B37" i="59"/>
  <c r="B35" i="59"/>
  <c r="B33" i="59"/>
  <c r="B31" i="59"/>
  <c r="B29" i="59"/>
  <c r="B27" i="59"/>
  <c r="B25" i="59"/>
  <c r="B23" i="59"/>
  <c r="B21" i="59"/>
  <c r="B19" i="59"/>
  <c r="B17" i="59"/>
  <c r="B15" i="59"/>
  <c r="B13" i="59"/>
  <c r="B11" i="59"/>
  <c r="B9" i="59"/>
  <c r="B7" i="59"/>
  <c r="B5" i="59"/>
  <c r="B52" i="59"/>
  <c r="B50" i="59"/>
  <c r="B48" i="59"/>
  <c r="B46" i="59"/>
  <c r="B44" i="59"/>
  <c r="B42" i="59"/>
  <c r="B40" i="59"/>
  <c r="B38" i="59"/>
  <c r="B36" i="59"/>
  <c r="B34" i="59"/>
  <c r="B32" i="59"/>
  <c r="B30" i="59"/>
  <c r="B28" i="59"/>
  <c r="B26" i="59"/>
  <c r="B24" i="59"/>
  <c r="B22" i="59"/>
  <c r="B20" i="59"/>
  <c r="B18" i="59"/>
  <c r="B16" i="59"/>
  <c r="B14" i="59"/>
  <c r="B12" i="59"/>
  <c r="B10" i="59"/>
  <c r="B8" i="59"/>
  <c r="B6" i="59"/>
  <c r="B923" i="59"/>
  <c r="A923" i="59" s="1"/>
  <c r="B920" i="59"/>
  <c r="B911" i="59"/>
  <c r="A911" i="59" s="1"/>
  <c r="B907" i="59"/>
  <c r="A907" i="59" s="1"/>
  <c r="B904" i="59"/>
  <c r="B895" i="59"/>
  <c r="A895" i="59" s="1"/>
  <c r="B958" i="59"/>
  <c r="B955" i="59"/>
  <c r="A955" i="59" s="1"/>
  <c r="B952" i="59"/>
  <c r="B949" i="59"/>
  <c r="B942" i="59"/>
  <c r="B938" i="59"/>
  <c r="B934" i="59"/>
  <c r="A934" i="59" s="1"/>
  <c r="B930" i="59"/>
  <c r="A930" i="59" s="1"/>
  <c r="B926" i="59"/>
  <c r="A926" i="59" s="1"/>
  <c r="B889" i="59"/>
  <c r="B905" i="59"/>
  <c r="B898" i="59"/>
  <c r="B956" i="59"/>
  <c r="A956" i="59" s="1"/>
  <c r="B931" i="59"/>
  <c r="B1028" i="59"/>
  <c r="B925" i="59"/>
  <c r="B917" i="59"/>
  <c r="B909" i="59"/>
  <c r="B901" i="59"/>
  <c r="B893" i="59"/>
  <c r="B922" i="59"/>
  <c r="B916" i="59"/>
  <c r="B910" i="59"/>
  <c r="B906" i="59"/>
  <c r="B900" i="59"/>
  <c r="B894" i="59"/>
  <c r="B961" i="59"/>
  <c r="B954" i="59"/>
  <c r="B951" i="59"/>
  <c r="A951" i="59" s="1"/>
  <c r="B948" i="59"/>
  <c r="B945" i="59"/>
  <c r="B941" i="59"/>
  <c r="B937" i="59"/>
  <c r="B933" i="59"/>
  <c r="B929" i="59"/>
  <c r="B892" i="59"/>
  <c r="B888" i="59"/>
  <c r="B887" i="59"/>
  <c r="A887" i="59" s="1"/>
  <c r="B921" i="59"/>
  <c r="B897" i="59"/>
  <c r="B914" i="59"/>
  <c r="B959" i="59"/>
  <c r="A959" i="59" s="1"/>
  <c r="B946" i="59"/>
  <c r="B935" i="59"/>
  <c r="B886" i="59"/>
  <c r="B919" i="59"/>
  <c r="A919" i="59" s="1"/>
  <c r="B915" i="59"/>
  <c r="A915" i="59" s="1"/>
  <c r="B912" i="59"/>
  <c r="B903" i="59"/>
  <c r="A903" i="59" s="1"/>
  <c r="B899" i="59"/>
  <c r="A899" i="59" s="1"/>
  <c r="B896" i="59"/>
  <c r="B963" i="59"/>
  <c r="A963" i="59" s="1"/>
  <c r="B960" i="59"/>
  <c r="A960" i="59" s="1"/>
  <c r="B957" i="59"/>
  <c r="B950" i="59"/>
  <c r="B947" i="59"/>
  <c r="A947" i="59" s="1"/>
  <c r="B944" i="59"/>
  <c r="B940" i="59"/>
  <c r="B936" i="59"/>
  <c r="B932" i="59"/>
  <c r="B928" i="59"/>
  <c r="B891" i="59"/>
  <c r="A891" i="59" s="1"/>
  <c r="A197" i="107"/>
  <c r="B1027" i="59"/>
  <c r="B924" i="59"/>
  <c r="B962" i="59"/>
  <c r="B953" i="59"/>
  <c r="B939" i="59"/>
  <c r="B890" i="59"/>
  <c r="A890" i="59" s="1"/>
  <c r="B913" i="59"/>
  <c r="B918" i="59"/>
  <c r="B908" i="59"/>
  <c r="B902" i="59"/>
  <c r="B943" i="59"/>
  <c r="B927" i="59"/>
  <c r="A199" i="107"/>
  <c r="A198" i="107"/>
  <c r="B584" i="59"/>
  <c r="D4" i="110" a="1"/>
  <c r="B1999" i="59"/>
  <c r="B1997" i="59"/>
  <c r="B1995" i="59"/>
  <c r="B1993" i="59"/>
  <c r="B1991" i="59"/>
  <c r="B1989" i="59"/>
  <c r="B1987" i="59"/>
  <c r="B1985" i="59"/>
  <c r="B1983" i="59"/>
  <c r="B1981" i="59"/>
  <c r="B1979" i="59"/>
  <c r="B1977" i="59"/>
  <c r="B1975" i="59"/>
  <c r="B1973" i="59"/>
  <c r="B1971" i="59"/>
  <c r="B1969" i="59"/>
  <c r="B1967" i="59"/>
  <c r="B1965" i="59"/>
  <c r="B1963" i="59"/>
  <c r="B1961" i="59"/>
  <c r="B1959" i="59"/>
  <c r="B1957" i="59"/>
  <c r="B1955" i="59"/>
  <c r="B1953" i="59"/>
  <c r="B1951" i="59"/>
  <c r="B1949" i="59"/>
  <c r="B1947" i="59"/>
  <c r="B1945" i="59"/>
  <c r="B1943" i="59"/>
  <c r="B1941" i="59"/>
  <c r="B1939" i="59"/>
  <c r="B1937" i="59"/>
  <c r="B1935" i="59"/>
  <c r="B1933" i="59"/>
  <c r="B1931" i="59"/>
  <c r="B1929" i="59"/>
  <c r="B1927" i="59"/>
  <c r="B1925" i="59"/>
  <c r="B1923" i="59"/>
  <c r="B1921" i="59"/>
  <c r="B1919" i="59"/>
  <c r="B1917" i="59"/>
  <c r="B1915" i="59"/>
  <c r="B1913" i="59"/>
  <c r="B1911" i="59"/>
  <c r="B1994" i="59"/>
  <c r="B1986" i="59"/>
  <c r="B1978" i="59"/>
  <c r="B1970" i="59"/>
  <c r="B1962" i="59"/>
  <c r="B1954" i="59"/>
  <c r="B1946" i="59"/>
  <c r="B1938" i="59"/>
  <c r="B1930" i="59"/>
  <c r="B1922" i="59"/>
  <c r="B1914" i="59"/>
  <c r="B1909" i="59"/>
  <c r="B1907" i="59"/>
  <c r="B1905" i="59"/>
  <c r="B1903" i="59"/>
  <c r="B1901" i="59"/>
  <c r="B1899" i="59"/>
  <c r="B1897" i="59"/>
  <c r="B1895" i="59"/>
  <c r="B1893" i="59"/>
  <c r="B1891" i="59"/>
  <c r="B1889" i="59"/>
  <c r="B1887" i="59"/>
  <c r="B1885" i="59"/>
  <c r="B1883" i="59"/>
  <c r="B1881" i="59"/>
  <c r="B1879" i="59"/>
  <c r="B1877" i="59"/>
  <c r="B1875" i="59"/>
  <c r="B1873" i="59"/>
  <c r="B1871" i="59"/>
  <c r="B1869" i="59"/>
  <c r="B1867" i="59"/>
  <c r="B1865" i="59"/>
  <c r="B1863" i="59"/>
  <c r="B1861" i="59"/>
  <c r="B1859" i="59"/>
  <c r="B1857" i="59"/>
  <c r="B1855" i="59"/>
  <c r="B1853" i="59"/>
  <c r="B1851" i="59"/>
  <c r="B1849" i="59"/>
  <c r="B1847" i="59"/>
  <c r="B1845" i="59"/>
  <c r="B1843" i="59"/>
  <c r="B1841" i="59"/>
  <c r="B1839" i="59"/>
  <c r="B1837" i="59"/>
  <c r="B1835" i="59"/>
  <c r="B1833" i="59"/>
  <c r="B1831" i="59"/>
  <c r="B1829" i="59"/>
  <c r="B1827" i="59"/>
  <c r="B1825" i="59"/>
  <c r="B1823" i="59"/>
  <c r="B1821" i="59"/>
  <c r="B1819" i="59"/>
  <c r="B1817" i="59"/>
  <c r="B1815" i="59"/>
  <c r="B1813" i="59"/>
  <c r="B1811" i="59"/>
  <c r="B1809" i="59"/>
  <c r="B1807" i="59"/>
  <c r="B1805" i="59"/>
  <c r="B1803" i="59"/>
  <c r="B1801" i="59"/>
  <c r="B1799" i="59"/>
  <c r="B1797" i="59"/>
  <c r="B1795" i="59"/>
  <c r="B1793" i="59"/>
  <c r="B1791" i="59"/>
  <c r="B1789" i="59"/>
  <c r="B1787" i="59"/>
  <c r="B1785" i="59"/>
  <c r="B1783" i="59"/>
  <c r="B1781" i="59"/>
  <c r="B1779" i="59"/>
  <c r="B1777" i="59"/>
  <c r="B1775" i="59"/>
  <c r="B1773" i="59"/>
  <c r="B1771" i="59"/>
  <c r="B1769" i="59"/>
  <c r="B1767" i="59"/>
  <c r="B1765" i="59"/>
  <c r="B1763" i="59"/>
  <c r="B1761" i="59"/>
  <c r="B1759" i="59"/>
  <c r="B1757" i="59"/>
  <c r="B1755" i="59"/>
  <c r="B1753" i="59"/>
  <c r="B1751" i="59"/>
  <c r="B1749" i="59"/>
  <c r="B1747" i="59"/>
  <c r="B1745" i="59"/>
  <c r="B1743" i="59"/>
  <c r="B1741" i="59"/>
  <c r="B1739" i="59"/>
  <c r="B1737" i="59"/>
  <c r="B1735" i="59"/>
  <c r="B1733" i="59"/>
  <c r="B1731" i="59"/>
  <c r="B1729" i="59"/>
  <c r="B1727" i="59"/>
  <c r="B1725" i="59"/>
  <c r="B1723" i="59"/>
  <c r="B1721" i="59"/>
  <c r="B1719" i="59"/>
  <c r="B1717" i="59"/>
  <c r="B1715" i="59"/>
  <c r="B1713" i="59"/>
  <c r="B1711" i="59"/>
  <c r="B1709" i="59"/>
  <c r="B1707" i="59"/>
  <c r="B1705" i="59"/>
  <c r="B1703" i="59"/>
  <c r="B1701" i="59"/>
  <c r="B1699" i="59"/>
  <c r="B1697" i="59"/>
  <c r="B1695" i="59"/>
  <c r="B1693" i="59"/>
  <c r="B1691" i="59"/>
  <c r="B1689" i="59"/>
  <c r="B1687" i="59"/>
  <c r="B1685" i="59"/>
  <c r="B1683" i="59"/>
  <c r="B1681" i="59"/>
  <c r="B1679" i="59"/>
  <c r="B1677" i="59"/>
  <c r="B1675" i="59"/>
  <c r="B1673" i="59"/>
  <c r="B1671" i="59"/>
  <c r="B1669" i="59"/>
  <c r="B1667" i="59"/>
  <c r="B1665" i="59"/>
  <c r="B1663" i="59"/>
  <c r="B1661" i="59"/>
  <c r="B1659" i="59"/>
  <c r="B1657" i="59"/>
  <c r="B1655" i="59"/>
  <c r="B1653" i="59"/>
  <c r="B1651" i="59"/>
  <c r="B1649" i="59"/>
  <c r="B1647" i="59"/>
  <c r="B1645" i="59"/>
  <c r="B1643" i="59"/>
  <c r="B1641" i="59"/>
  <c r="B1639" i="59"/>
  <c r="B1637" i="59"/>
  <c r="B1635" i="59"/>
  <c r="B1633" i="59"/>
  <c r="B1631" i="59"/>
  <c r="B1629" i="59"/>
  <c r="B1627" i="59"/>
  <c r="B1625" i="59"/>
  <c r="B1623" i="59"/>
  <c r="B1621" i="59"/>
  <c r="B1619" i="59"/>
  <c r="B1617" i="59"/>
  <c r="B1615" i="59"/>
  <c r="B1613" i="59"/>
  <c r="B1996" i="59"/>
  <c r="B1988" i="59"/>
  <c r="B1980" i="59"/>
  <c r="B1972" i="59"/>
  <c r="B1964" i="59"/>
  <c r="B1956" i="59"/>
  <c r="B1948" i="59"/>
  <c r="B1940" i="59"/>
  <c r="B1932" i="59"/>
  <c r="B1924" i="59"/>
  <c r="B1916" i="59"/>
  <c r="B1998" i="59"/>
  <c r="B1990" i="59"/>
  <c r="B1982" i="59"/>
  <c r="B1974" i="59"/>
  <c r="B1966" i="59"/>
  <c r="B1958" i="59"/>
  <c r="B1950" i="59"/>
  <c r="B1942" i="59"/>
  <c r="B1934" i="59"/>
  <c r="B1926" i="59"/>
  <c r="B1918" i="59"/>
  <c r="B1910" i="59"/>
  <c r="B1908" i="59"/>
  <c r="B1906" i="59"/>
  <c r="B1904" i="59"/>
  <c r="B1902" i="59"/>
  <c r="B1900" i="59"/>
  <c r="B1898" i="59"/>
  <c r="B1896" i="59"/>
  <c r="B1894" i="59"/>
  <c r="B1892" i="59"/>
  <c r="B1890" i="59"/>
  <c r="B1888" i="59"/>
  <c r="B1886" i="59"/>
  <c r="B1968" i="59"/>
  <c r="B1936" i="59"/>
  <c r="B1884" i="59"/>
  <c r="B1876" i="59"/>
  <c r="B1868" i="59"/>
  <c r="B1860" i="59"/>
  <c r="B1852" i="59"/>
  <c r="B1844" i="59"/>
  <c r="B1836" i="59"/>
  <c r="B1828" i="59"/>
  <c r="B1820" i="59"/>
  <c r="B1812" i="59"/>
  <c r="B1804" i="59"/>
  <c r="B1796" i="59"/>
  <c r="B1788" i="59"/>
  <c r="B1780" i="59"/>
  <c r="B1772" i="59"/>
  <c r="B1764" i="59"/>
  <c r="B1756" i="59"/>
  <c r="B1748" i="59"/>
  <c r="B1740" i="59"/>
  <c r="B1732" i="59"/>
  <c r="B1724" i="59"/>
  <c r="B1716" i="59"/>
  <c r="B1708" i="59"/>
  <c r="B1700" i="59"/>
  <c r="B1692" i="59"/>
  <c r="B1684" i="59"/>
  <c r="B1676" i="59"/>
  <c r="B1668" i="59"/>
  <c r="B1660" i="59"/>
  <c r="B1652" i="59"/>
  <c r="B1644" i="59"/>
  <c r="B1636" i="59"/>
  <c r="B1628" i="59"/>
  <c r="B1620" i="59"/>
  <c r="B1612" i="59"/>
  <c r="B1610" i="59"/>
  <c r="B1608" i="59"/>
  <c r="B1606" i="59"/>
  <c r="B1604" i="59"/>
  <c r="B1602" i="59"/>
  <c r="B1600" i="59"/>
  <c r="B1598" i="59"/>
  <c r="B1596" i="59"/>
  <c r="B1594" i="59"/>
  <c r="B1592" i="59"/>
  <c r="B1590" i="59"/>
  <c r="B1588" i="59"/>
  <c r="B1586" i="59"/>
  <c r="B1584" i="59"/>
  <c r="B1582" i="59"/>
  <c r="B1580" i="59"/>
  <c r="B1578" i="59"/>
  <c r="B1576" i="59"/>
  <c r="B1574" i="59"/>
  <c r="B1572" i="59"/>
  <c r="B1570" i="59"/>
  <c r="B1568" i="59"/>
  <c r="B1566" i="59"/>
  <c r="B1564" i="59"/>
  <c r="B1562" i="59"/>
  <c r="B1560" i="59"/>
  <c r="B1558" i="59"/>
  <c r="B1556" i="59"/>
  <c r="B1554" i="59"/>
  <c r="B1552" i="59"/>
  <c r="B1550" i="59"/>
  <c r="B1548" i="59"/>
  <c r="B1546" i="59"/>
  <c r="B1544" i="59"/>
  <c r="B1542" i="59"/>
  <c r="B1540" i="59"/>
  <c r="B1538" i="59"/>
  <c r="B1536" i="59"/>
  <c r="B1534" i="59"/>
  <c r="B1532" i="59"/>
  <c r="B1530" i="59"/>
  <c r="B1528" i="59"/>
  <c r="B1526" i="59"/>
  <c r="B1524" i="59"/>
  <c r="B1522" i="59"/>
  <c r="B1984" i="59"/>
  <c r="B1944" i="59"/>
  <c r="B1878" i="59"/>
  <c r="B1872" i="59"/>
  <c r="B1866" i="59"/>
  <c r="B1846" i="59"/>
  <c r="B1840" i="59"/>
  <c r="B1834" i="59"/>
  <c r="B1814" i="59"/>
  <c r="B1808" i="59"/>
  <c r="B1802" i="59"/>
  <c r="B1782" i="59"/>
  <c r="B1776" i="59"/>
  <c r="B1770" i="59"/>
  <c r="B1750" i="59"/>
  <c r="B1744" i="59"/>
  <c r="B1738" i="59"/>
  <c r="B1718" i="59"/>
  <c r="B1712" i="59"/>
  <c r="B1706" i="59"/>
  <c r="B1686" i="59"/>
  <c r="B1680" i="59"/>
  <c r="B1674" i="59"/>
  <c r="B1654" i="59"/>
  <c r="B1648" i="59"/>
  <c r="B1642" i="59"/>
  <c r="B1622" i="59"/>
  <c r="B1616" i="59"/>
  <c r="B1605" i="59"/>
  <c r="B1597" i="59"/>
  <c r="B1589" i="59"/>
  <c r="B1581" i="59"/>
  <c r="B1573" i="59"/>
  <c r="B1565" i="59"/>
  <c r="B1557" i="59"/>
  <c r="B1549" i="59"/>
  <c r="B1541" i="59"/>
  <c r="B1533" i="59"/>
  <c r="B1525" i="59"/>
  <c r="B1520" i="59"/>
  <c r="B1518" i="59"/>
  <c r="B1516" i="59"/>
  <c r="B1514" i="59"/>
  <c r="B1512" i="59"/>
  <c r="B1510" i="59"/>
  <c r="B1508" i="59"/>
  <c r="B1506" i="59"/>
  <c r="B1504" i="59"/>
  <c r="B1502" i="59"/>
  <c r="B1500" i="59"/>
  <c r="B1498" i="59"/>
  <c r="B1496" i="59"/>
  <c r="B1494" i="59"/>
  <c r="B1492" i="59"/>
  <c r="B1490" i="59"/>
  <c r="B1488" i="59"/>
  <c r="B1486" i="59"/>
  <c r="B1484" i="59"/>
  <c r="B1482" i="59"/>
  <c r="B1480" i="59"/>
  <c r="B1478" i="59"/>
  <c r="B1476" i="59"/>
  <c r="B1474" i="59"/>
  <c r="B1472" i="59"/>
  <c r="B1470" i="59"/>
  <c r="B1468" i="59"/>
  <c r="B1466" i="59"/>
  <c r="B1464" i="59"/>
  <c r="B1462" i="59"/>
  <c r="B1460" i="59"/>
  <c r="B1458" i="59"/>
  <c r="B1456" i="59"/>
  <c r="B1454" i="59"/>
  <c r="B1452" i="59"/>
  <c r="B1450" i="59"/>
  <c r="B1448" i="59"/>
  <c r="B1446" i="59"/>
  <c r="B1444" i="59"/>
  <c r="B1442" i="59"/>
  <c r="B1440" i="59"/>
  <c r="B1438" i="59"/>
  <c r="B1436" i="59"/>
  <c r="B1434" i="59"/>
  <c r="B1432" i="59"/>
  <c r="B1430" i="59"/>
  <c r="B1428" i="59"/>
  <c r="B1426" i="59"/>
  <c r="B1424" i="59"/>
  <c r="B1422" i="59"/>
  <c r="B1420" i="59"/>
  <c r="B1418" i="59"/>
  <c r="B1416" i="59"/>
  <c r="B1414" i="59"/>
  <c r="B1412" i="59"/>
  <c r="B1410" i="59"/>
  <c r="B1408" i="59"/>
  <c r="B1406" i="59"/>
  <c r="B1404" i="59"/>
  <c r="B1402" i="59"/>
  <c r="B1400" i="59"/>
  <c r="B1398" i="59"/>
  <c r="B1396" i="59"/>
  <c r="B1394" i="59"/>
  <c r="B1392" i="59"/>
  <c r="B1390" i="59"/>
  <c r="B1388" i="59"/>
  <c r="B1386" i="59"/>
  <c r="B1384" i="59"/>
  <c r="B1382" i="59"/>
  <c r="B1380" i="59"/>
  <c r="B1378" i="59"/>
  <c r="B1376" i="59"/>
  <c r="B1374" i="59"/>
  <c r="B1372" i="59"/>
  <c r="B1370" i="59"/>
  <c r="B1368" i="59"/>
  <c r="B1366" i="59"/>
  <c r="B1364" i="59"/>
  <c r="B1362" i="59"/>
  <c r="B1360" i="59"/>
  <c r="B1358" i="59"/>
  <c r="B1356" i="59"/>
  <c r="B1354" i="59"/>
  <c r="B1352" i="59"/>
  <c r="B1350" i="59"/>
  <c r="B1348" i="59"/>
  <c r="B1346" i="59"/>
  <c r="B1344" i="59"/>
  <c r="B1342" i="59"/>
  <c r="B1340" i="59"/>
  <c r="B1338" i="59"/>
  <c r="B1336" i="59"/>
  <c r="B1334" i="59"/>
  <c r="B1332" i="59"/>
  <c r="B1330" i="59"/>
  <c r="B1328" i="59"/>
  <c r="B1326" i="59"/>
  <c r="B1324" i="59"/>
  <c r="B1322" i="59"/>
  <c r="B1320" i="59"/>
  <c r="B1318" i="59"/>
  <c r="B1316" i="59"/>
  <c r="B1314" i="59"/>
  <c r="B1312" i="59"/>
  <c r="B1310" i="59"/>
  <c r="B1308" i="59"/>
  <c r="B1306" i="59"/>
  <c r="B1304" i="59"/>
  <c r="B1302" i="59"/>
  <c r="B1300" i="59"/>
  <c r="B1298" i="59"/>
  <c r="B1296" i="59"/>
  <c r="B1294" i="59"/>
  <c r="B1292" i="59"/>
  <c r="B1290" i="59"/>
  <c r="B1288" i="59"/>
  <c r="B1286" i="59"/>
  <c r="B1284" i="59"/>
  <c r="B1282" i="59"/>
  <c r="B1280" i="59"/>
  <c r="B1278" i="59"/>
  <c r="B1276" i="59"/>
  <c r="B1274" i="59"/>
  <c r="B1272" i="59"/>
  <c r="B1270" i="59"/>
  <c r="B1268" i="59"/>
  <c r="B1266" i="59"/>
  <c r="B1264" i="59"/>
  <c r="B1262" i="59"/>
  <c r="B1260" i="59"/>
  <c r="B1258" i="59"/>
  <c r="B1256" i="59"/>
  <c r="B1254" i="59"/>
  <c r="B1252" i="59"/>
  <c r="B1250" i="59"/>
  <c r="B1248" i="59"/>
  <c r="B1246" i="59"/>
  <c r="B1244" i="59"/>
  <c r="B1242" i="59"/>
  <c r="B1240" i="59"/>
  <c r="B1238" i="59"/>
  <c r="B1236" i="59"/>
  <c r="B1234" i="59"/>
  <c r="B1232" i="59"/>
  <c r="B1230" i="59"/>
  <c r="B1228" i="59"/>
  <c r="B1226" i="59"/>
  <c r="B1224" i="59"/>
  <c r="B1222" i="59"/>
  <c r="B1220" i="59"/>
  <c r="B1218" i="59"/>
  <c r="B1216" i="59"/>
  <c r="B1214" i="59"/>
  <c r="B1212" i="59"/>
  <c r="B1210" i="59"/>
  <c r="B1208" i="59"/>
  <c r="B1206" i="59"/>
  <c r="B1204" i="59"/>
  <c r="B1202" i="59"/>
  <c r="B1200" i="59"/>
  <c r="B1198" i="59"/>
  <c r="B1196" i="59"/>
  <c r="B1194" i="59"/>
  <c r="B1192" i="59"/>
  <c r="B1190" i="59"/>
  <c r="B1188" i="59"/>
  <c r="B1186" i="59"/>
  <c r="B1184" i="59"/>
  <c r="B1182" i="59"/>
  <c r="B1180" i="59"/>
  <c r="B1178" i="59"/>
  <c r="B1176" i="59"/>
  <c r="B1174" i="59"/>
  <c r="B1172" i="59"/>
  <c r="B1170" i="59"/>
  <c r="B1168" i="59"/>
  <c r="B1166" i="59"/>
  <c r="B1164" i="59"/>
  <c r="B1162" i="59"/>
  <c r="B1160" i="59"/>
  <c r="B1158" i="59"/>
  <c r="B1156" i="59"/>
  <c r="B1154" i="59"/>
  <c r="B1152" i="59"/>
  <c r="B1150" i="59"/>
  <c r="B1148" i="59"/>
  <c r="B1146" i="59"/>
  <c r="B1144" i="59"/>
  <c r="B1142" i="59"/>
  <c r="B1140" i="59"/>
  <c r="B1138" i="59"/>
  <c r="B1136" i="59"/>
  <c r="B1134" i="59"/>
  <c r="B1132" i="59"/>
  <c r="B1130" i="59"/>
  <c r="B1128" i="59"/>
  <c r="B1126" i="59"/>
  <c r="B1124" i="59"/>
  <c r="B1122" i="59"/>
  <c r="B1120" i="59"/>
  <c r="B1118" i="59"/>
  <c r="B1116" i="59"/>
  <c r="B1114" i="59"/>
  <c r="B1112" i="59"/>
  <c r="B1110" i="59"/>
  <c r="B1108" i="59"/>
  <c r="B1106" i="59"/>
  <c r="B1104" i="59"/>
  <c r="B1102" i="59"/>
  <c r="B1100" i="59"/>
  <c r="B1098" i="59"/>
  <c r="B1096" i="59"/>
  <c r="B1094" i="59"/>
  <c r="B1092" i="59"/>
  <c r="B1090" i="59"/>
  <c r="B1088" i="59"/>
  <c r="B1976" i="59"/>
  <c r="B1928" i="59"/>
  <c r="B1880" i="59"/>
  <c r="B1874" i="59"/>
  <c r="B1854" i="59"/>
  <c r="B1848" i="59"/>
  <c r="B1842" i="59"/>
  <c r="B1822" i="59"/>
  <c r="B1816" i="59"/>
  <c r="B1810" i="59"/>
  <c r="B1790" i="59"/>
  <c r="B1784" i="59"/>
  <c r="B1778" i="59"/>
  <c r="B1758" i="59"/>
  <c r="B1752" i="59"/>
  <c r="B1746" i="59"/>
  <c r="B1726" i="59"/>
  <c r="B1720" i="59"/>
  <c r="B1714" i="59"/>
  <c r="B1694" i="59"/>
  <c r="B1688" i="59"/>
  <c r="B1682" i="59"/>
  <c r="B1662" i="59"/>
  <c r="B1656" i="59"/>
  <c r="B1650" i="59"/>
  <c r="B1630" i="59"/>
  <c r="B1624" i="59"/>
  <c r="B1618" i="59"/>
  <c r="B1607" i="59"/>
  <c r="B1599" i="59"/>
  <c r="B1591" i="59"/>
  <c r="B1583" i="59"/>
  <c r="B1575" i="59"/>
  <c r="B1567" i="59"/>
  <c r="B1559" i="59"/>
  <c r="B1551" i="59"/>
  <c r="B1543" i="59"/>
  <c r="B1535" i="59"/>
  <c r="B1527" i="59"/>
  <c r="B1960" i="59"/>
  <c r="B1920" i="59"/>
  <c r="B1882" i="59"/>
  <c r="B1862" i="59"/>
  <c r="B1856" i="59"/>
  <c r="B1850" i="59"/>
  <c r="B1830" i="59"/>
  <c r="B1824" i="59"/>
  <c r="B1818" i="59"/>
  <c r="B1798" i="59"/>
  <c r="B1792" i="59"/>
  <c r="B1786" i="59"/>
  <c r="B1766" i="59"/>
  <c r="B1760" i="59"/>
  <c r="B1754" i="59"/>
  <c r="B1734" i="59"/>
  <c r="B1728" i="59"/>
  <c r="B1722" i="59"/>
  <c r="B1702" i="59"/>
  <c r="B1696" i="59"/>
  <c r="B1690" i="59"/>
  <c r="B1670" i="59"/>
  <c r="B1664" i="59"/>
  <c r="B1658" i="59"/>
  <c r="B1638" i="59"/>
  <c r="B1632" i="59"/>
  <c r="B1626" i="59"/>
  <c r="B1609" i="59"/>
  <c r="B1601" i="59"/>
  <c r="B1593" i="59"/>
  <c r="B1585" i="59"/>
  <c r="B1577" i="59"/>
  <c r="B1569" i="59"/>
  <c r="B1561" i="59"/>
  <c r="B1553" i="59"/>
  <c r="B1545" i="59"/>
  <c r="B1537" i="59"/>
  <c r="B1529" i="59"/>
  <c r="B1521" i="59"/>
  <c r="B1519" i="59"/>
  <c r="B1517" i="59"/>
  <c r="B1515" i="59"/>
  <c r="B1513" i="59"/>
  <c r="B1511" i="59"/>
  <c r="B1509" i="59"/>
  <c r="B1507" i="59"/>
  <c r="B1505" i="59"/>
  <c r="B1503" i="59"/>
  <c r="B1501" i="59"/>
  <c r="B1499" i="59"/>
  <c r="B1497" i="59"/>
  <c r="B1495" i="59"/>
  <c r="B1493" i="59"/>
  <c r="B1491" i="59"/>
  <c r="B1489" i="59"/>
  <c r="B1487" i="59"/>
  <c r="B1485" i="59"/>
  <c r="B1483" i="59"/>
  <c r="B1481" i="59"/>
  <c r="B1479" i="59"/>
  <c r="B1477" i="59"/>
  <c r="B1475" i="59"/>
  <c r="B1473" i="59"/>
  <c r="B1471" i="59"/>
  <c r="B1469" i="59"/>
  <c r="B1467" i="59"/>
  <c r="B1465" i="59"/>
  <c r="B1463" i="59"/>
  <c r="B1461" i="59"/>
  <c r="B1459" i="59"/>
  <c r="B1457" i="59"/>
  <c r="B1455" i="59"/>
  <c r="B1453" i="59"/>
  <c r="B1451" i="59"/>
  <c r="B1449" i="59"/>
  <c r="B1447" i="59"/>
  <c r="B1445" i="59"/>
  <c r="B1443" i="59"/>
  <c r="B1441" i="59"/>
  <c r="B1439" i="59"/>
  <c r="B1437" i="59"/>
  <c r="B1435" i="59"/>
  <c r="B1433" i="59"/>
  <c r="B1431" i="59"/>
  <c r="B1429" i="59"/>
  <c r="B1427" i="59"/>
  <c r="B1425" i="59"/>
  <c r="B1423" i="59"/>
  <c r="B1421" i="59"/>
  <c r="B1419" i="59"/>
  <c r="B1417" i="59"/>
  <c r="B1415" i="59"/>
  <c r="B1413" i="59"/>
  <c r="B1411" i="59"/>
  <c r="B1409" i="59"/>
  <c r="B1407" i="59"/>
  <c r="B1405" i="59"/>
  <c r="B1403" i="59"/>
  <c r="B1401" i="59"/>
  <c r="B1399" i="59"/>
  <c r="B1397" i="59"/>
  <c r="B1395" i="59"/>
  <c r="B1393" i="59"/>
  <c r="B1391" i="59"/>
  <c r="B1389" i="59"/>
  <c r="B1387" i="59"/>
  <c r="B1385" i="59"/>
  <c r="B1383" i="59"/>
  <c r="B1381" i="59"/>
  <c r="B1379" i="59"/>
  <c r="B1377" i="59"/>
  <c r="B1375" i="59"/>
  <c r="B1373" i="59"/>
  <c r="B1371" i="59"/>
  <c r="B1369" i="59"/>
  <c r="B1367" i="59"/>
  <c r="B1365" i="59"/>
  <c r="B1363" i="59"/>
  <c r="B1361" i="59"/>
  <c r="B1359" i="59"/>
  <c r="B1357" i="59"/>
  <c r="B1355" i="59"/>
  <c r="B1353" i="59"/>
  <c r="B1351" i="59"/>
  <c r="B1349" i="59"/>
  <c r="B1347" i="59"/>
  <c r="B1345" i="59"/>
  <c r="B1858" i="59"/>
  <c r="B1832" i="59"/>
  <c r="B1806" i="59"/>
  <c r="B1730" i="59"/>
  <c r="B1704" i="59"/>
  <c r="B1678" i="59"/>
  <c r="B1595" i="59"/>
  <c r="B1563" i="59"/>
  <c r="B1531" i="59"/>
  <c r="B1339" i="59"/>
  <c r="B1331" i="59"/>
  <c r="B1323" i="59"/>
  <c r="B1315" i="59"/>
  <c r="B1307" i="59"/>
  <c r="B1299" i="59"/>
  <c r="B1291" i="59"/>
  <c r="B1283" i="59"/>
  <c r="B1275" i="59"/>
  <c r="B1267" i="59"/>
  <c r="B1259" i="59"/>
  <c r="B1251" i="59"/>
  <c r="B1243" i="59"/>
  <c r="B1235" i="59"/>
  <c r="B1227" i="59"/>
  <c r="B1219" i="59"/>
  <c r="B1211" i="59"/>
  <c r="B1203" i="59"/>
  <c r="B1195" i="59"/>
  <c r="B1187" i="59"/>
  <c r="B1179" i="59"/>
  <c r="B1171" i="59"/>
  <c r="B1163" i="59"/>
  <c r="B1155" i="59"/>
  <c r="B1147" i="59"/>
  <c r="B1139" i="59"/>
  <c r="B1131" i="59"/>
  <c r="B1123" i="59"/>
  <c r="B1115" i="59"/>
  <c r="B1107" i="59"/>
  <c r="B1099" i="59"/>
  <c r="B1091" i="59"/>
  <c r="B1086" i="59"/>
  <c r="B1084" i="59"/>
  <c r="B1082" i="59"/>
  <c r="B1080" i="59"/>
  <c r="B1078" i="59"/>
  <c r="B1076" i="59"/>
  <c r="B1074" i="59"/>
  <c r="B1072" i="59"/>
  <c r="B1070" i="59"/>
  <c r="B1068" i="59"/>
  <c r="B1066" i="59"/>
  <c r="B1064" i="59"/>
  <c r="B1062" i="59"/>
  <c r="B1060" i="59"/>
  <c r="B1058" i="59"/>
  <c r="B1056" i="59"/>
  <c r="B1054" i="59"/>
  <c r="B1052" i="59"/>
  <c r="B1050" i="59"/>
  <c r="B1048" i="59"/>
  <c r="B1046" i="59"/>
  <c r="B1044" i="59"/>
  <c r="B1042" i="59"/>
  <c r="B1040" i="59"/>
  <c r="B1038" i="59"/>
  <c r="B1036" i="59"/>
  <c r="B1034" i="59"/>
  <c r="B1032" i="59"/>
  <c r="B1030" i="59"/>
  <c r="B1025" i="59"/>
  <c r="B1023" i="59"/>
  <c r="B1021" i="59"/>
  <c r="B1019" i="59"/>
  <c r="B1017" i="59"/>
  <c r="B1015" i="59"/>
  <c r="B1013" i="59"/>
  <c r="B1011" i="59"/>
  <c r="B1009" i="59"/>
  <c r="B1007" i="59"/>
  <c r="B1005" i="59"/>
  <c r="B1003" i="59"/>
  <c r="B1001" i="59"/>
  <c r="B999" i="59"/>
  <c r="B997" i="59"/>
  <c r="B995" i="59"/>
  <c r="B993" i="59"/>
  <c r="B991" i="59"/>
  <c r="B989" i="59"/>
  <c r="B987" i="59"/>
  <c r="B985" i="59"/>
  <c r="B983" i="59"/>
  <c r="B981" i="59"/>
  <c r="B979" i="59"/>
  <c r="B977" i="59"/>
  <c r="B975" i="59"/>
  <c r="B973" i="59"/>
  <c r="B971" i="59"/>
  <c r="B969" i="59"/>
  <c r="B967" i="59"/>
  <c r="B965" i="59"/>
  <c r="B884" i="59"/>
  <c r="B882" i="59"/>
  <c r="B880" i="59"/>
  <c r="B878" i="59"/>
  <c r="B876" i="59"/>
  <c r="B874" i="59"/>
  <c r="B872" i="59"/>
  <c r="B870" i="59"/>
  <c r="B868" i="59"/>
  <c r="B866" i="59"/>
  <c r="B864" i="59"/>
  <c r="B862" i="59"/>
  <c r="B860" i="59"/>
  <c r="B858" i="59"/>
  <c r="B856" i="59"/>
  <c r="B854" i="59"/>
  <c r="B852" i="59"/>
  <c r="B850" i="59"/>
  <c r="B848" i="59"/>
  <c r="B846" i="59"/>
  <c r="B844" i="59"/>
  <c r="B842" i="59"/>
  <c r="B840" i="59"/>
  <c r="B838" i="59"/>
  <c r="B836" i="59"/>
  <c r="B834" i="59"/>
  <c r="B832" i="59"/>
  <c r="B830" i="59"/>
  <c r="B828" i="59"/>
  <c r="B826" i="59"/>
  <c r="B824" i="59"/>
  <c r="B822" i="59"/>
  <c r="B820" i="59"/>
  <c r="B818" i="59"/>
  <c r="B816" i="59"/>
  <c r="B814" i="59"/>
  <c r="B812" i="59"/>
  <c r="B810" i="59"/>
  <c r="B808" i="59"/>
  <c r="B806" i="59"/>
  <c r="B804" i="59"/>
  <c r="B802" i="59"/>
  <c r="B800" i="59"/>
  <c r="B798" i="59"/>
  <c r="B796" i="59"/>
  <c r="B794" i="59"/>
  <c r="B792" i="59"/>
  <c r="B790" i="59"/>
  <c r="B788" i="59"/>
  <c r="B786" i="59"/>
  <c r="B784" i="59"/>
  <c r="B782" i="59"/>
  <c r="B780" i="59"/>
  <c r="B778" i="59"/>
  <c r="B776" i="59"/>
  <c r="B774" i="59"/>
  <c r="B772" i="59"/>
  <c r="B770" i="59"/>
  <c r="B768" i="59"/>
  <c r="B766" i="59"/>
  <c r="B764" i="59"/>
  <c r="B762" i="59"/>
  <c r="B760" i="59"/>
  <c r="B758" i="59"/>
  <c r="B756" i="59"/>
  <c r="B754" i="59"/>
  <c r="B752" i="59"/>
  <c r="B750" i="59"/>
  <c r="B748" i="59"/>
  <c r="B746" i="59"/>
  <c r="B744" i="59"/>
  <c r="B742" i="59"/>
  <c r="B740" i="59"/>
  <c r="B738" i="59"/>
  <c r="B736" i="59"/>
  <c r="B734" i="59"/>
  <c r="B732" i="59"/>
  <c r="B730" i="59"/>
  <c r="B728" i="59"/>
  <c r="B726" i="59"/>
  <c r="B724" i="59"/>
  <c r="B722" i="59"/>
  <c r="B720" i="59"/>
  <c r="B718" i="59"/>
  <c r="B716" i="59"/>
  <c r="B714" i="59"/>
  <c r="B712" i="59"/>
  <c r="B710" i="59"/>
  <c r="B708" i="59"/>
  <c r="B706" i="59"/>
  <c r="B704" i="59"/>
  <c r="B702" i="59"/>
  <c r="B700" i="59"/>
  <c r="B698" i="59"/>
  <c r="B696" i="59"/>
  <c r="B694" i="59"/>
  <c r="B692" i="59"/>
  <c r="B690" i="59"/>
  <c r="B688" i="59"/>
  <c r="B686" i="59"/>
  <c r="B684" i="59"/>
  <c r="B682" i="59"/>
  <c r="B680" i="59"/>
  <c r="B678" i="59"/>
  <c r="B676" i="59"/>
  <c r="B674" i="59"/>
  <c r="B672" i="59"/>
  <c r="B670" i="59"/>
  <c r="B668" i="59"/>
  <c r="B666" i="59"/>
  <c r="B664" i="59"/>
  <c r="B662" i="59"/>
  <c r="B660" i="59"/>
  <c r="B658" i="59"/>
  <c r="B656" i="59"/>
  <c r="B654" i="59"/>
  <c r="B652" i="59"/>
  <c r="B650" i="59"/>
  <c r="B648" i="59"/>
  <c r="B646" i="59"/>
  <c r="B644" i="59"/>
  <c r="B642" i="59"/>
  <c r="B640" i="59"/>
  <c r="B638" i="59"/>
  <c r="B636" i="59"/>
  <c r="B634" i="59"/>
  <c r="B632" i="59"/>
  <c r="B630" i="59"/>
  <c r="B628" i="59"/>
  <c r="B626" i="59"/>
  <c r="B624" i="59"/>
  <c r="B622" i="59"/>
  <c r="B620" i="59"/>
  <c r="B618" i="59"/>
  <c r="B616" i="59"/>
  <c r="B614" i="59"/>
  <c r="B612" i="59"/>
  <c r="B610" i="59"/>
  <c r="B608" i="59"/>
  <c r="B606" i="59"/>
  <c r="B604" i="59"/>
  <c r="B602" i="59"/>
  <c r="B600" i="59"/>
  <c r="B598" i="59"/>
  <c r="B596" i="59"/>
  <c r="B594" i="59"/>
  <c r="B592" i="59"/>
  <c r="B590" i="59"/>
  <c r="B588" i="59"/>
  <c r="B586" i="59"/>
  <c r="B583" i="59"/>
  <c r="B581" i="59"/>
  <c r="B579" i="59"/>
  <c r="B577" i="59"/>
  <c r="B575" i="59"/>
  <c r="B573" i="59"/>
  <c r="B571" i="59"/>
  <c r="B569" i="59"/>
  <c r="B567" i="59"/>
  <c r="B565" i="59"/>
  <c r="B563" i="59"/>
  <c r="B561" i="59"/>
  <c r="B1992" i="59"/>
  <c r="B1864" i="59"/>
  <c r="B1838" i="59"/>
  <c r="B1762" i="59"/>
  <c r="B1736" i="59"/>
  <c r="B1710" i="59"/>
  <c r="B1634" i="59"/>
  <c r="B1587" i="59"/>
  <c r="B1555" i="59"/>
  <c r="B1523" i="59"/>
  <c r="B1341" i="59"/>
  <c r="B1333" i="59"/>
  <c r="B1325" i="59"/>
  <c r="B1317" i="59"/>
  <c r="B1309" i="59"/>
  <c r="B1301" i="59"/>
  <c r="B1293" i="59"/>
  <c r="B1285" i="59"/>
  <c r="B1277" i="59"/>
  <c r="B1269" i="59"/>
  <c r="B1261" i="59"/>
  <c r="B1253" i="59"/>
  <c r="B1245" i="59"/>
  <c r="B1237" i="59"/>
  <c r="B1229" i="59"/>
  <c r="B1221" i="59"/>
  <c r="B1213" i="59"/>
  <c r="B1205" i="59"/>
  <c r="B1197" i="59"/>
  <c r="B1189" i="59"/>
  <c r="B1181" i="59"/>
  <c r="B1173" i="59"/>
  <c r="B1165" i="59"/>
  <c r="B1157" i="59"/>
  <c r="B1149" i="59"/>
  <c r="B1141" i="59"/>
  <c r="B1133" i="59"/>
  <c r="B1125" i="59"/>
  <c r="B1117" i="59"/>
  <c r="B1109" i="59"/>
  <c r="B1101" i="59"/>
  <c r="B1093" i="59"/>
  <c r="B1952" i="59"/>
  <c r="B1870" i="59"/>
  <c r="B1794" i="59"/>
  <c r="B1768" i="59"/>
  <c r="B1742" i="59"/>
  <c r="B1666" i="59"/>
  <c r="B1640" i="59"/>
  <c r="B1614" i="59"/>
  <c r="B1611" i="59"/>
  <c r="B1579" i="59"/>
  <c r="B1547" i="59"/>
  <c r="B1343" i="59"/>
  <c r="B1335" i="59"/>
  <c r="B1327" i="59"/>
  <c r="B1319" i="59"/>
  <c r="B1311" i="59"/>
  <c r="B1303" i="59"/>
  <c r="B1295" i="59"/>
  <c r="B1287" i="59"/>
  <c r="B1279" i="59"/>
  <c r="B1271" i="59"/>
  <c r="B1263" i="59"/>
  <c r="B1255" i="59"/>
  <c r="B1247" i="59"/>
  <c r="B1239" i="59"/>
  <c r="B1231" i="59"/>
  <c r="B1223" i="59"/>
  <c r="B1215" i="59"/>
  <c r="B1207" i="59"/>
  <c r="B1199" i="59"/>
  <c r="B1191" i="59"/>
  <c r="B1183" i="59"/>
  <c r="B1175" i="59"/>
  <c r="B1167" i="59"/>
  <c r="B1159" i="59"/>
  <c r="B1151" i="59"/>
  <c r="B1143" i="59"/>
  <c r="B1135" i="59"/>
  <c r="B1127" i="59"/>
  <c r="B1119" i="59"/>
  <c r="B1111" i="59"/>
  <c r="B1103" i="59"/>
  <c r="B1095" i="59"/>
  <c r="B1087" i="59"/>
  <c r="B1085" i="59"/>
  <c r="B1083" i="59"/>
  <c r="B1081" i="59"/>
  <c r="B1079" i="59"/>
  <c r="B1077" i="59"/>
  <c r="B1075" i="59"/>
  <c r="B1073" i="59"/>
  <c r="B1071" i="59"/>
  <c r="B1069" i="59"/>
  <c r="B1067" i="59"/>
  <c r="B1065" i="59"/>
  <c r="B1063" i="59"/>
  <c r="B1061" i="59"/>
  <c r="B1059" i="59"/>
  <c r="B1057" i="59"/>
  <c r="B1055" i="59"/>
  <c r="B1053" i="59"/>
  <c r="B1051" i="59"/>
  <c r="B1049" i="59"/>
  <c r="B1047" i="59"/>
  <c r="B1045" i="59"/>
  <c r="B1043" i="59"/>
  <c r="B1041" i="59"/>
  <c r="B1039" i="59"/>
  <c r="B1037" i="59"/>
  <c r="B1035" i="59"/>
  <c r="B1033" i="59"/>
  <c r="B1031" i="59"/>
  <c r="B1029" i="59"/>
  <c r="B1026" i="59"/>
  <c r="B1024" i="59"/>
  <c r="B1022" i="59"/>
  <c r="B1020" i="59"/>
  <c r="B1018" i="59"/>
  <c r="B1016" i="59"/>
  <c r="B1014" i="59"/>
  <c r="B1012" i="59"/>
  <c r="B1010" i="59"/>
  <c r="B1008" i="59"/>
  <c r="B1006" i="59"/>
  <c r="B1004" i="59"/>
  <c r="B1002" i="59"/>
  <c r="B1000" i="59"/>
  <c r="B998" i="59"/>
  <c r="B996" i="59"/>
  <c r="B994" i="59"/>
  <c r="B992" i="59"/>
  <c r="B990" i="59"/>
  <c r="B988" i="59"/>
  <c r="B986" i="59"/>
  <c r="B984" i="59"/>
  <c r="B982" i="59"/>
  <c r="B980" i="59"/>
  <c r="B978" i="59"/>
  <c r="B976" i="59"/>
  <c r="B974" i="59"/>
  <c r="B972" i="59"/>
  <c r="B970" i="59"/>
  <c r="B968" i="59"/>
  <c r="B966" i="59"/>
  <c r="B964" i="59"/>
  <c r="B885" i="59"/>
  <c r="B883" i="59"/>
  <c r="B881" i="59"/>
  <c r="B879" i="59"/>
  <c r="B877" i="59"/>
  <c r="B875" i="59"/>
  <c r="B873" i="59"/>
  <c r="B871" i="59"/>
  <c r="B869" i="59"/>
  <c r="B867" i="59"/>
  <c r="B865" i="59"/>
  <c r="B863" i="59"/>
  <c r="B861" i="59"/>
  <c r="B859" i="59"/>
  <c r="B857" i="59"/>
  <c r="B855" i="59"/>
  <c r="B853" i="59"/>
  <c r="B851" i="59"/>
  <c r="B849" i="59"/>
  <c r="B847" i="59"/>
  <c r="B845" i="59"/>
  <c r="B843" i="59"/>
  <c r="B841" i="59"/>
  <c r="B839" i="59"/>
  <c r="B837" i="59"/>
  <c r="B835" i="59"/>
  <c r="B833" i="59"/>
  <c r="B831" i="59"/>
  <c r="B829" i="59"/>
  <c r="B827" i="59"/>
  <c r="B825" i="59"/>
  <c r="B823" i="59"/>
  <c r="B821" i="59"/>
  <c r="B819" i="59"/>
  <c r="B817" i="59"/>
  <c r="B815" i="59"/>
  <c r="B813" i="59"/>
  <c r="B811" i="59"/>
  <c r="B809" i="59"/>
  <c r="B807" i="59"/>
  <c r="B805" i="59"/>
  <c r="B803" i="59"/>
  <c r="B801" i="59"/>
  <c r="B799" i="59"/>
  <c r="B797" i="59"/>
  <c r="B795" i="59"/>
  <c r="B793" i="59"/>
  <c r="B791" i="59"/>
  <c r="B789" i="59"/>
  <c r="B787" i="59"/>
  <c r="B785" i="59"/>
  <c r="B783" i="59"/>
  <c r="B781" i="59"/>
  <c r="B779" i="59"/>
  <c r="B777" i="59"/>
  <c r="B775" i="59"/>
  <c r="B773" i="59"/>
  <c r="B771" i="59"/>
  <c r="B769" i="59"/>
  <c r="B767" i="59"/>
  <c r="B765" i="59"/>
  <c r="B763" i="59"/>
  <c r="B761" i="59"/>
  <c r="B759" i="59"/>
  <c r="B757" i="59"/>
  <c r="B755" i="59"/>
  <c r="B753" i="59"/>
  <c r="B751" i="59"/>
  <c r="B749" i="59"/>
  <c r="B747" i="59"/>
  <c r="B745" i="59"/>
  <c r="B743" i="59"/>
  <c r="B741" i="59"/>
  <c r="B739" i="59"/>
  <c r="B737" i="59"/>
  <c r="B735" i="59"/>
  <c r="B733" i="59"/>
  <c r="B731" i="59"/>
  <c r="B729" i="59"/>
  <c r="B727" i="59"/>
  <c r="B725" i="59"/>
  <c r="B723" i="59"/>
  <c r="B721" i="59"/>
  <c r="B719" i="59"/>
  <c r="B717" i="59"/>
  <c r="B715" i="59"/>
  <c r="B713" i="59"/>
  <c r="B711" i="59"/>
  <c r="B709" i="59"/>
  <c r="B707" i="59"/>
  <c r="B705" i="59"/>
  <c r="B703" i="59"/>
  <c r="B701" i="59"/>
  <c r="B699" i="59"/>
  <c r="B697" i="59"/>
  <c r="B695" i="59"/>
  <c r="B693" i="59"/>
  <c r="B691" i="59"/>
  <c r="B689" i="59"/>
  <c r="B687" i="59"/>
  <c r="B685" i="59"/>
  <c r="B683" i="59"/>
  <c r="B681" i="59"/>
  <c r="B679" i="59"/>
  <c r="B677" i="59"/>
  <c r="B675" i="59"/>
  <c r="B673" i="59"/>
  <c r="B671" i="59"/>
  <c r="B669" i="59"/>
  <c r="B667" i="59"/>
  <c r="B665" i="59"/>
  <c r="B663" i="59"/>
  <c r="B661" i="59"/>
  <c r="B659" i="59"/>
  <c r="B657" i="59"/>
  <c r="B655" i="59"/>
  <c r="B653" i="59"/>
  <c r="B651" i="59"/>
  <c r="B649" i="59"/>
  <c r="B647" i="59"/>
  <c r="B645" i="59"/>
  <c r="B643" i="59"/>
  <c r="B641" i="59"/>
  <c r="B639" i="59"/>
  <c r="B637" i="59"/>
  <c r="B635" i="59"/>
  <c r="B633" i="59"/>
  <c r="B631" i="59"/>
  <c r="B629" i="59"/>
  <c r="B627" i="59"/>
  <c r="B625" i="59"/>
  <c r="B623" i="59"/>
  <c r="B621" i="59"/>
  <c r="B619" i="59"/>
  <c r="B617" i="59"/>
  <c r="B615" i="59"/>
  <c r="B613" i="59"/>
  <c r="B611" i="59"/>
  <c r="B609" i="59"/>
  <c r="B607" i="59"/>
  <c r="B605" i="59"/>
  <c r="B603" i="59"/>
  <c r="B601" i="59"/>
  <c r="B599" i="59"/>
  <c r="B597" i="59"/>
  <c r="B595" i="59"/>
  <c r="B593" i="59"/>
  <c r="B591" i="59"/>
  <c r="B589" i="59"/>
  <c r="B587" i="59"/>
  <c r="B585" i="59"/>
  <c r="B582" i="59"/>
  <c r="B580" i="59"/>
  <c r="B578" i="59"/>
  <c r="B576" i="59"/>
  <c r="B574" i="59"/>
  <c r="B572" i="59"/>
  <c r="B570" i="59"/>
  <c r="B568" i="59"/>
  <c r="B566" i="59"/>
  <c r="B564" i="59"/>
  <c r="B562" i="59"/>
  <c r="B560" i="59"/>
  <c r="B558" i="59"/>
  <c r="B556" i="59"/>
  <c r="B554" i="59"/>
  <c r="B552" i="59"/>
  <c r="B550" i="59"/>
  <c r="B548" i="59"/>
  <c r="B546" i="59"/>
  <c r="B544" i="59"/>
  <c r="B542" i="59"/>
  <c r="B540" i="59"/>
  <c r="B538" i="59"/>
  <c r="B536" i="59"/>
  <c r="B534" i="59"/>
  <c r="B532" i="59"/>
  <c r="B530" i="59"/>
  <c r="B528" i="59"/>
  <c r="B526" i="59"/>
  <c r="B524" i="59"/>
  <c r="B522" i="59"/>
  <c r="B520" i="59"/>
  <c r="B518" i="59"/>
  <c r="B516" i="59"/>
  <c r="B514" i="59"/>
  <c r="B512" i="59"/>
  <c r="B510" i="59"/>
  <c r="B508" i="59"/>
  <c r="B506" i="59"/>
  <c r="B504" i="59"/>
  <c r="B502" i="59"/>
  <c r="B500" i="59"/>
  <c r="B498" i="59"/>
  <c r="B1912" i="59"/>
  <c r="B1646" i="59"/>
  <c r="B1603" i="59"/>
  <c r="B1313" i="59"/>
  <c r="B1281" i="59"/>
  <c r="B1249" i="59"/>
  <c r="B1217" i="59"/>
  <c r="B1185" i="59"/>
  <c r="B1153" i="59"/>
  <c r="B1121" i="59"/>
  <c r="B1089" i="59"/>
  <c r="B559" i="59"/>
  <c r="B551" i="59"/>
  <c r="B543" i="59"/>
  <c r="B535" i="59"/>
  <c r="B527" i="59"/>
  <c r="B519" i="59"/>
  <c r="B511" i="59"/>
  <c r="B503" i="59"/>
  <c r="B451" i="59"/>
  <c r="B441" i="59"/>
  <c r="B437" i="59"/>
  <c r="B433" i="59"/>
  <c r="B429" i="59"/>
  <c r="B425" i="59"/>
  <c r="B421" i="59"/>
  <c r="B417" i="59"/>
  <c r="B413" i="59"/>
  <c r="B409" i="59"/>
  <c r="B405" i="59"/>
  <c r="B401" i="59"/>
  <c r="B397" i="59"/>
  <c r="B393" i="59"/>
  <c r="B391" i="59"/>
  <c r="B387" i="59"/>
  <c r="B381" i="59"/>
  <c r="B377" i="59"/>
  <c r="B373" i="59"/>
  <c r="B369" i="59"/>
  <c r="B367" i="59"/>
  <c r="B361" i="59"/>
  <c r="B357" i="59"/>
  <c r="B353" i="59"/>
  <c r="B349" i="59"/>
  <c r="B347" i="59"/>
  <c r="B343" i="59"/>
  <c r="B339" i="59"/>
  <c r="B335" i="59"/>
  <c r="B331" i="59"/>
  <c r="B327" i="59"/>
  <c r="B321" i="59"/>
  <c r="B317" i="59"/>
  <c r="B313" i="59"/>
  <c r="B309" i="59"/>
  <c r="B307" i="59"/>
  <c r="B301" i="59"/>
  <c r="B299" i="59"/>
  <c r="B295" i="59"/>
  <c r="B291" i="59"/>
  <c r="B287" i="59"/>
  <c r="B283" i="59"/>
  <c r="B279" i="59"/>
  <c r="B275" i="59"/>
  <c r="B271" i="59"/>
  <c r="B267" i="59"/>
  <c r="B263" i="59"/>
  <c r="B259" i="59"/>
  <c r="B255" i="59"/>
  <c r="B249" i="59"/>
  <c r="B245" i="59"/>
  <c r="B241" i="59"/>
  <c r="B237" i="59"/>
  <c r="B233" i="59"/>
  <c r="B229" i="59"/>
  <c r="B227" i="59"/>
  <c r="B223" i="59"/>
  <c r="B219" i="59"/>
  <c r="B215" i="59"/>
  <c r="B211" i="59"/>
  <c r="B205" i="59"/>
  <c r="B203" i="59"/>
  <c r="B199" i="59"/>
  <c r="B195" i="59"/>
  <c r="B191" i="59"/>
  <c r="B187" i="59"/>
  <c r="B183" i="59"/>
  <c r="B179" i="59"/>
  <c r="B175" i="59"/>
  <c r="B171" i="59"/>
  <c r="B167" i="59"/>
  <c r="B163" i="59"/>
  <c r="B159" i="59"/>
  <c r="B155" i="59"/>
  <c r="B151" i="59"/>
  <c r="B147" i="59"/>
  <c r="B143" i="59"/>
  <c r="B139" i="59"/>
  <c r="B135" i="59"/>
  <c r="B129" i="59"/>
  <c r="B127" i="59"/>
  <c r="B123" i="59"/>
  <c r="B117" i="59"/>
  <c r="B113" i="59"/>
  <c r="B109" i="59"/>
  <c r="B105" i="59"/>
  <c r="B101" i="59"/>
  <c r="B97" i="59"/>
  <c r="B95" i="59"/>
  <c r="B91" i="59"/>
  <c r="B87" i="59"/>
  <c r="B83" i="59"/>
  <c r="B79" i="59"/>
  <c r="B75" i="59"/>
  <c r="B71" i="59"/>
  <c r="B67" i="59"/>
  <c r="B63" i="59"/>
  <c r="B59" i="59"/>
  <c r="B55" i="59"/>
  <c r="B1826" i="59"/>
  <c r="B1193" i="59"/>
  <c r="B1097" i="59"/>
  <c r="B541" i="59"/>
  <c r="B509" i="59"/>
  <c r="B492" i="59"/>
  <c r="B486" i="59"/>
  <c r="B478" i="59"/>
  <c r="B472" i="59"/>
  <c r="B466" i="59"/>
  <c r="B460" i="59"/>
  <c r="B450" i="59"/>
  <c r="B442" i="59"/>
  <c r="B436" i="59"/>
  <c r="B428" i="59"/>
  <c r="B418" i="59"/>
  <c r="B412" i="59"/>
  <c r="B404" i="59"/>
  <c r="B392" i="59"/>
  <c r="B384" i="59"/>
  <c r="B376" i="59"/>
  <c r="B366" i="59"/>
  <c r="B360" i="59"/>
  <c r="B352" i="59"/>
  <c r="B344" i="59"/>
  <c r="B336" i="59"/>
  <c r="B328" i="59"/>
  <c r="B320" i="59"/>
  <c r="B312" i="59"/>
  <c r="B304" i="59"/>
  <c r="B296" i="59"/>
  <c r="B288" i="59"/>
  <c r="B280" i="59"/>
  <c r="B270" i="59"/>
  <c r="B262" i="59"/>
  <c r="B256" i="59"/>
  <c r="B248" i="59"/>
  <c r="B242" i="59"/>
  <c r="B236" i="59"/>
  <c r="B228" i="59"/>
  <c r="B220" i="59"/>
  <c r="B212" i="59"/>
  <c r="B206" i="59"/>
  <c r="B198" i="59"/>
  <c r="B188" i="59"/>
  <c r="B180" i="59"/>
  <c r="B172" i="59"/>
  <c r="B164" i="59"/>
  <c r="B158" i="59"/>
  <c r="B148" i="59"/>
  <c r="B138" i="59"/>
  <c r="B130" i="59"/>
  <c r="B122" i="59"/>
  <c r="B114" i="59"/>
  <c r="B106" i="59"/>
  <c r="B98" i="59"/>
  <c r="B90" i="59"/>
  <c r="B82" i="59"/>
  <c r="B74" i="59"/>
  <c r="B66" i="59"/>
  <c r="B58" i="59"/>
  <c r="B1774" i="59"/>
  <c r="B1672" i="59"/>
  <c r="B1571" i="59"/>
  <c r="B1337" i="59"/>
  <c r="B1305" i="59"/>
  <c r="B1273" i="59"/>
  <c r="B1241" i="59"/>
  <c r="B1209" i="59"/>
  <c r="B1177" i="59"/>
  <c r="B1145" i="59"/>
  <c r="B1113" i="59"/>
  <c r="B553" i="59"/>
  <c r="B545" i="59"/>
  <c r="B537" i="59"/>
  <c r="B529" i="59"/>
  <c r="B521" i="59"/>
  <c r="B513" i="59"/>
  <c r="B505" i="59"/>
  <c r="B497" i="59"/>
  <c r="B495" i="59"/>
  <c r="B493" i="59"/>
  <c r="B491" i="59"/>
  <c r="B489" i="59"/>
  <c r="B487" i="59"/>
  <c r="B485" i="59"/>
  <c r="B483" i="59"/>
  <c r="B481" i="59"/>
  <c r="B479" i="59"/>
  <c r="B477" i="59"/>
  <c r="B475" i="59"/>
  <c r="B473" i="59"/>
  <c r="B471" i="59"/>
  <c r="B469" i="59"/>
  <c r="B467" i="59"/>
  <c r="B465" i="59"/>
  <c r="B463" i="59"/>
  <c r="B461" i="59"/>
  <c r="B459" i="59"/>
  <c r="B457" i="59"/>
  <c r="B455" i="59"/>
  <c r="B453" i="59"/>
  <c r="B449" i="59"/>
  <c r="B447" i="59"/>
  <c r="B445" i="59"/>
  <c r="B443" i="59"/>
  <c r="B439" i="59"/>
  <c r="B435" i="59"/>
  <c r="B431" i="59"/>
  <c r="B427" i="59"/>
  <c r="B423" i="59"/>
  <c r="B419" i="59"/>
  <c r="B415" i="59"/>
  <c r="B411" i="59"/>
  <c r="B407" i="59"/>
  <c r="B403" i="59"/>
  <c r="B399" i="59"/>
  <c r="B395" i="59"/>
  <c r="B389" i="59"/>
  <c r="B385" i="59"/>
  <c r="B383" i="59"/>
  <c r="B379" i="59"/>
  <c r="B375" i="59"/>
  <c r="B371" i="59"/>
  <c r="B365" i="59"/>
  <c r="B363" i="59"/>
  <c r="B359" i="59"/>
  <c r="B355" i="59"/>
  <c r="B351" i="59"/>
  <c r="B345" i="59"/>
  <c r="B341" i="59"/>
  <c r="B337" i="59"/>
  <c r="B333" i="59"/>
  <c r="B329" i="59"/>
  <c r="B325" i="59"/>
  <c r="B323" i="59"/>
  <c r="B319" i="59"/>
  <c r="B315" i="59"/>
  <c r="B311" i="59"/>
  <c r="B305" i="59"/>
  <c r="B303" i="59"/>
  <c r="B297" i="59"/>
  <c r="B293" i="59"/>
  <c r="B289" i="59"/>
  <c r="B285" i="59"/>
  <c r="B281" i="59"/>
  <c r="B277" i="59"/>
  <c r="B273" i="59"/>
  <c r="B269" i="59"/>
  <c r="B265" i="59"/>
  <c r="B261" i="59"/>
  <c r="B257" i="59"/>
  <c r="B253" i="59"/>
  <c r="B251" i="59"/>
  <c r="B247" i="59"/>
  <c r="B243" i="59"/>
  <c r="B239" i="59"/>
  <c r="B235" i="59"/>
  <c r="B231" i="59"/>
  <c r="B225" i="59"/>
  <c r="B221" i="59"/>
  <c r="B217" i="59"/>
  <c r="B213" i="59"/>
  <c r="B209" i="59"/>
  <c r="B207" i="59"/>
  <c r="B201" i="59"/>
  <c r="B197" i="59"/>
  <c r="B193" i="59"/>
  <c r="B189" i="59"/>
  <c r="B185" i="59"/>
  <c r="B181" i="59"/>
  <c r="B177" i="59"/>
  <c r="B173" i="59"/>
  <c r="B169" i="59"/>
  <c r="B165" i="59"/>
  <c r="B161" i="59"/>
  <c r="B157" i="59"/>
  <c r="B153" i="59"/>
  <c r="B149" i="59"/>
  <c r="B145" i="59"/>
  <c r="B141" i="59"/>
  <c r="B137" i="59"/>
  <c r="B133" i="59"/>
  <c r="B131" i="59"/>
  <c r="B125" i="59"/>
  <c r="B121" i="59"/>
  <c r="B119" i="59"/>
  <c r="B115" i="59"/>
  <c r="B111" i="59"/>
  <c r="B107" i="59"/>
  <c r="B103" i="59"/>
  <c r="B99" i="59"/>
  <c r="B93" i="59"/>
  <c r="B89" i="59"/>
  <c r="B85" i="59"/>
  <c r="B81" i="59"/>
  <c r="B77" i="59"/>
  <c r="B73" i="59"/>
  <c r="B69" i="59"/>
  <c r="B65" i="59"/>
  <c r="B61" i="59"/>
  <c r="B57" i="59"/>
  <c r="B53" i="59"/>
  <c r="B1321" i="59"/>
  <c r="B1257" i="59"/>
  <c r="B1161" i="59"/>
  <c r="B557" i="59"/>
  <c r="B533" i="59"/>
  <c r="B517" i="59"/>
  <c r="B494" i="59"/>
  <c r="B488" i="59"/>
  <c r="B484" i="59"/>
  <c r="B480" i="59"/>
  <c r="B474" i="59"/>
  <c r="B464" i="59"/>
  <c r="B458" i="59"/>
  <c r="B454" i="59"/>
  <c r="B448" i="59"/>
  <c r="B440" i="59"/>
  <c r="B432" i="59"/>
  <c r="B422" i="59"/>
  <c r="B414" i="59"/>
  <c r="B406" i="59"/>
  <c r="B400" i="59"/>
  <c r="B394" i="59"/>
  <c r="B388" i="59"/>
  <c r="B380" i="59"/>
  <c r="B370" i="59"/>
  <c r="B362" i="59"/>
  <c r="B354" i="59"/>
  <c r="B348" i="59"/>
  <c r="B340" i="59"/>
  <c r="B332" i="59"/>
  <c r="B324" i="59"/>
  <c r="B316" i="59"/>
  <c r="B308" i="59"/>
  <c r="B300" i="59"/>
  <c r="B290" i="59"/>
  <c r="B282" i="59"/>
  <c r="B276" i="59"/>
  <c r="B266" i="59"/>
  <c r="B260" i="59"/>
  <c r="B250" i="59"/>
  <c r="B240" i="59"/>
  <c r="B232" i="59"/>
  <c r="B226" i="59"/>
  <c r="B218" i="59"/>
  <c r="B210" i="59"/>
  <c r="B202" i="59"/>
  <c r="B194" i="59"/>
  <c r="B186" i="59"/>
  <c r="B178" i="59"/>
  <c r="B170" i="59"/>
  <c r="B162" i="59"/>
  <c r="B156" i="59"/>
  <c r="B150" i="59"/>
  <c r="B142" i="59"/>
  <c r="B134" i="59"/>
  <c r="B126" i="59"/>
  <c r="B118" i="59"/>
  <c r="B110" i="59"/>
  <c r="B102" i="59"/>
  <c r="B92" i="59"/>
  <c r="B84" i="59"/>
  <c r="B76" i="59"/>
  <c r="B68" i="59"/>
  <c r="B60" i="59"/>
  <c r="B1800" i="59"/>
  <c r="B1698" i="59"/>
  <c r="B1539" i="59"/>
  <c r="B1329" i="59"/>
  <c r="B1297" i="59"/>
  <c r="B1265" i="59"/>
  <c r="B1233" i="59"/>
  <c r="B1201" i="59"/>
  <c r="B1169" i="59"/>
  <c r="B1137" i="59"/>
  <c r="B1105" i="59"/>
  <c r="B555" i="59"/>
  <c r="B547" i="59"/>
  <c r="B539" i="59"/>
  <c r="B531" i="59"/>
  <c r="B523" i="59"/>
  <c r="B515" i="59"/>
  <c r="B507" i="59"/>
  <c r="B499" i="59"/>
  <c r="B1289" i="59"/>
  <c r="B1225" i="59"/>
  <c r="B1129" i="59"/>
  <c r="B549" i="59"/>
  <c r="B525" i="59"/>
  <c r="B501" i="59"/>
  <c r="B496" i="59"/>
  <c r="B490" i="59"/>
  <c r="B482" i="59"/>
  <c r="B476" i="59"/>
  <c r="B470" i="59"/>
  <c r="B462" i="59"/>
  <c r="B456" i="59"/>
  <c r="B452" i="59"/>
  <c r="B446" i="59"/>
  <c r="B438" i="59"/>
  <c r="B430" i="59"/>
  <c r="B424" i="59"/>
  <c r="B416" i="59"/>
  <c r="B408" i="59"/>
  <c r="B402" i="59"/>
  <c r="B396" i="59"/>
  <c r="B386" i="59"/>
  <c r="B378" i="59"/>
  <c r="B372" i="59"/>
  <c r="B364" i="59"/>
  <c r="B356" i="59"/>
  <c r="B346" i="59"/>
  <c r="B338" i="59"/>
  <c r="B330" i="59"/>
  <c r="B322" i="59"/>
  <c r="B314" i="59"/>
  <c r="B306" i="59"/>
  <c r="B298" i="59"/>
  <c r="B292" i="59"/>
  <c r="B284" i="59"/>
  <c r="B274" i="59"/>
  <c r="B268" i="59"/>
  <c r="B258" i="59"/>
  <c r="B252" i="59"/>
  <c r="B244" i="59"/>
  <c r="B234" i="59"/>
  <c r="B224" i="59"/>
  <c r="B216" i="59"/>
  <c r="B208" i="59"/>
  <c r="B200" i="59"/>
  <c r="B192" i="59"/>
  <c r="B184" i="59"/>
  <c r="B176" i="59"/>
  <c r="B168" i="59"/>
  <c r="B160" i="59"/>
  <c r="B152" i="59"/>
  <c r="B144" i="59"/>
  <c r="B136" i="59"/>
  <c r="B132" i="59"/>
  <c r="B124" i="59"/>
  <c r="B116" i="59"/>
  <c r="B108" i="59"/>
  <c r="B100" i="59"/>
  <c r="B94" i="59"/>
  <c r="B86" i="59"/>
  <c r="B78" i="59"/>
  <c r="B70" i="59"/>
  <c r="B62" i="59"/>
  <c r="B54" i="59"/>
  <c r="B468" i="59"/>
  <c r="B444" i="59"/>
  <c r="B434" i="59"/>
  <c r="B426" i="59"/>
  <c r="B420" i="59"/>
  <c r="B410" i="59"/>
  <c r="B398" i="59"/>
  <c r="B390" i="59"/>
  <c r="B382" i="59"/>
  <c r="B374" i="59"/>
  <c r="B368" i="59"/>
  <c r="B358" i="59"/>
  <c r="B350" i="59"/>
  <c r="B342" i="59"/>
  <c r="B334" i="59"/>
  <c r="B326" i="59"/>
  <c r="B318" i="59"/>
  <c r="B310" i="59"/>
  <c r="B302" i="59"/>
  <c r="B294" i="59"/>
  <c r="B286" i="59"/>
  <c r="B278" i="59"/>
  <c r="B272" i="59"/>
  <c r="B264" i="59"/>
  <c r="B254" i="59"/>
  <c r="B246" i="59"/>
  <c r="B238" i="59"/>
  <c r="B230" i="59"/>
  <c r="B222" i="59"/>
  <c r="B214" i="59"/>
  <c r="B204" i="59"/>
  <c r="B196" i="59"/>
  <c r="B190" i="59"/>
  <c r="B182" i="59"/>
  <c r="B174" i="59"/>
  <c r="B166" i="59"/>
  <c r="B154" i="59"/>
  <c r="B146" i="59"/>
  <c r="B140" i="59"/>
  <c r="B128" i="59"/>
  <c r="B120" i="59"/>
  <c r="B112" i="59"/>
  <c r="B104" i="59"/>
  <c r="B96" i="59"/>
  <c r="B88" i="59"/>
  <c r="B80" i="59"/>
  <c r="B72" i="59"/>
  <c r="B64" i="59"/>
  <c r="B56" i="59"/>
  <c r="D7" i="108"/>
  <c r="B232" i="107"/>
  <c r="B233" i="107" s="1"/>
  <c r="A875" i="59" l="1"/>
  <c r="A883" i="59"/>
  <c r="A968" i="59"/>
  <c r="A976" i="59"/>
  <c r="A984" i="59"/>
  <c r="A992" i="59"/>
  <c r="A1000" i="59"/>
  <c r="A1008" i="59"/>
  <c r="A1016" i="59"/>
  <c r="A1024" i="59"/>
  <c r="A872" i="59"/>
  <c r="A880" i="59"/>
  <c r="A967" i="59"/>
  <c r="A975" i="59"/>
  <c r="A983" i="59"/>
  <c r="A991" i="59"/>
  <c r="A999" i="59"/>
  <c r="A1007" i="59"/>
  <c r="A1015" i="59"/>
  <c r="A1023" i="59"/>
  <c r="A877" i="59"/>
  <c r="A885" i="59"/>
  <c r="A970" i="59"/>
  <c r="A978" i="59"/>
  <c r="A986" i="59"/>
  <c r="A994" i="59"/>
  <c r="A1002" i="59"/>
  <c r="A1010" i="59"/>
  <c r="A1018" i="59"/>
  <c r="A1026" i="59"/>
  <c r="A874" i="59"/>
  <c r="A882" i="59"/>
  <c r="A969" i="59"/>
  <c r="A977" i="59"/>
  <c r="A985" i="59"/>
  <c r="A993" i="59"/>
  <c r="A1001" i="59"/>
  <c r="A1009" i="59"/>
  <c r="A1017" i="59"/>
  <c r="A1025" i="59"/>
  <c r="A879" i="59"/>
  <c r="A964" i="59"/>
  <c r="A972" i="59"/>
  <c r="A980" i="59"/>
  <c r="A988" i="59"/>
  <c r="A996" i="59"/>
  <c r="A1004" i="59"/>
  <c r="A1012" i="59"/>
  <c r="A1020" i="59"/>
  <c r="A1029" i="59"/>
  <c r="A876" i="59"/>
  <c r="A884" i="59"/>
  <c r="A971" i="59"/>
  <c r="A979" i="59"/>
  <c r="A987" i="59"/>
  <c r="A995" i="59"/>
  <c r="A1003" i="59"/>
  <c r="A1011" i="59"/>
  <c r="A1019" i="59"/>
  <c r="A873" i="59"/>
  <c r="A881" i="59"/>
  <c r="A966" i="59"/>
  <c r="A974" i="59"/>
  <c r="A982" i="59"/>
  <c r="A990" i="59"/>
  <c r="A998" i="59"/>
  <c r="A1006" i="59"/>
  <c r="A1014" i="59"/>
  <c r="A1022" i="59"/>
  <c r="A878" i="59"/>
  <c r="A965" i="59"/>
  <c r="A973" i="59"/>
  <c r="A981" i="59"/>
  <c r="A989" i="59"/>
  <c r="A997" i="59"/>
  <c r="A1005" i="59"/>
  <c r="A1013" i="59"/>
  <c r="A1021" i="59"/>
  <c r="D4" i="110"/>
  <c r="AI4" i="110"/>
  <c r="T4" i="110"/>
  <c r="AE4" i="110"/>
  <c r="P4" i="110"/>
  <c r="E4" i="110"/>
  <c r="AB4" i="110"/>
  <c r="Q4" i="110"/>
  <c r="J4" i="110"/>
  <c r="R4" i="110"/>
  <c r="S4" i="110"/>
  <c r="F4" i="110"/>
  <c r="O4" i="110"/>
  <c r="AD4" i="110"/>
  <c r="AA4" i="110"/>
  <c r="L4" i="110"/>
  <c r="AL4" i="110"/>
  <c r="X4" i="110"/>
  <c r="AC4" i="110"/>
  <c r="AH4" i="110"/>
  <c r="Y4" i="110"/>
  <c r="V4" i="110"/>
  <c r="AK4" i="110"/>
  <c r="K4" i="110"/>
  <c r="Z4" i="110"/>
  <c r="W4" i="110"/>
  <c r="H4" i="110"/>
  <c r="M4" i="110"/>
  <c r="AJ4" i="110"/>
  <c r="I4" i="110"/>
  <c r="AF4" i="110"/>
  <c r="U4" i="110"/>
  <c r="N4" i="110"/>
  <c r="AG4" i="110"/>
  <c r="G4" i="110"/>
  <c r="D13" i="108"/>
  <c r="A219" i="107"/>
  <c r="A223" i="107"/>
  <c r="A225" i="107"/>
  <c r="A220" i="107"/>
  <c r="A228" i="107"/>
  <c r="A209" i="107"/>
  <c r="A207" i="107"/>
  <c r="A194" i="107"/>
  <c r="A221" i="107"/>
  <c r="A224" i="107"/>
  <c r="A211" i="107"/>
  <c r="A206" i="107"/>
  <c r="A200" i="107"/>
  <c r="A195" i="107"/>
  <c r="A213" i="107"/>
  <c r="A196" i="107"/>
  <c r="A212" i="107"/>
  <c r="B234" i="107"/>
  <c r="B235" i="107" s="1"/>
  <c r="B236" i="107" s="1"/>
  <c r="B237" i="107" s="1"/>
  <c r="A222" i="107"/>
  <c r="A217" i="107"/>
  <c r="A215" i="107"/>
  <c r="A214" i="107"/>
  <c r="A204" i="107"/>
  <c r="A202" i="107"/>
  <c r="A201" i="107"/>
  <c r="A216" i="107"/>
  <c r="A218" i="107"/>
  <c r="A203" i="107"/>
  <c r="A227" i="107"/>
  <c r="A226" i="107"/>
  <c r="A208" i="107"/>
  <c r="A210" i="107"/>
  <c r="A205" i="107"/>
  <c r="D12" i="108" l="1"/>
  <c r="U7" i="110"/>
  <c r="U17" i="110"/>
  <c r="U94" i="110"/>
  <c r="U118" i="110"/>
  <c r="U27" i="110"/>
  <c r="U49" i="110"/>
  <c r="U88" i="110"/>
  <c r="U132" i="110"/>
  <c r="U19" i="110"/>
  <c r="U62" i="110"/>
  <c r="U56" i="110"/>
  <c r="U89" i="110"/>
  <c r="U140" i="110"/>
  <c r="U39" i="110"/>
  <c r="U70" i="110"/>
  <c r="U100" i="110"/>
  <c r="U121" i="110"/>
  <c r="U107" i="110"/>
  <c r="U29" i="110"/>
  <c r="U80" i="110"/>
  <c r="U9" i="110"/>
  <c r="U41" i="110"/>
  <c r="U87" i="110"/>
  <c r="U114" i="110"/>
  <c r="U51" i="110"/>
  <c r="U48" i="110"/>
  <c r="U37" i="110"/>
  <c r="U63" i="110"/>
  <c r="U95" i="110"/>
  <c r="U40" i="110"/>
  <c r="U119" i="110"/>
  <c r="U105" i="110"/>
  <c r="U141" i="110"/>
  <c r="U90" i="110"/>
  <c r="U68" i="110"/>
  <c r="U22" i="110"/>
  <c r="U45" i="110"/>
  <c r="U57" i="110"/>
  <c r="U127" i="110"/>
  <c r="U18" i="110"/>
  <c r="U34" i="110"/>
  <c r="U85" i="110"/>
  <c r="U126" i="110"/>
  <c r="U35" i="110"/>
  <c r="U66" i="110"/>
  <c r="U72" i="110"/>
  <c r="U99" i="110"/>
  <c r="U138" i="110"/>
  <c r="U78" i="110"/>
  <c r="U53" i="110"/>
  <c r="U93" i="110"/>
  <c r="U133" i="110"/>
  <c r="U131" i="110"/>
  <c r="U111" i="110"/>
  <c r="U32" i="110"/>
  <c r="U106" i="110"/>
  <c r="U112" i="110"/>
  <c r="U97" i="110"/>
  <c r="U128" i="110"/>
  <c r="U123" i="110"/>
  <c r="U71" i="110"/>
  <c r="U59" i="110"/>
  <c r="U113" i="110"/>
  <c r="U109" i="110"/>
  <c r="U79" i="110"/>
  <c r="U33" i="110"/>
  <c r="U12" i="110"/>
  <c r="U101" i="110"/>
  <c r="U28" i="110"/>
  <c r="U25" i="110"/>
  <c r="U6" i="110"/>
  <c r="U30" i="110"/>
  <c r="U73" i="110"/>
  <c r="U136" i="110"/>
  <c r="U31" i="110"/>
  <c r="U61" i="110"/>
  <c r="U122" i="110"/>
  <c r="U135" i="110"/>
  <c r="U14" i="110"/>
  <c r="U38" i="110"/>
  <c r="U65" i="110"/>
  <c r="U117" i="110"/>
  <c r="U74" i="110"/>
  <c r="U26" i="110"/>
  <c r="U69" i="110"/>
  <c r="U103" i="110"/>
  <c r="U144" i="110"/>
  <c r="U5" i="110"/>
  <c r="U67" i="110"/>
  <c r="U50" i="110"/>
  <c r="U115" i="110"/>
  <c r="U134" i="110"/>
  <c r="U98" i="110"/>
  <c r="U15" i="110"/>
  <c r="U125" i="110"/>
  <c r="U108" i="110"/>
  <c r="U82" i="110"/>
  <c r="U81" i="110"/>
  <c r="U116" i="110"/>
  <c r="U96" i="110"/>
  <c r="U20" i="110"/>
  <c r="U124" i="110"/>
  <c r="U129" i="110"/>
  <c r="U84" i="110"/>
  <c r="U92" i="110"/>
  <c r="U47" i="110"/>
  <c r="U46" i="110"/>
  <c r="U104" i="110"/>
  <c r="U139" i="110"/>
  <c r="U13" i="110"/>
  <c r="U77" i="110"/>
  <c r="U102" i="110"/>
  <c r="U143" i="110"/>
  <c r="U58" i="110"/>
  <c r="U54" i="110"/>
  <c r="U86" i="110"/>
  <c r="U130" i="110"/>
  <c r="U10" i="110"/>
  <c r="U42" i="110"/>
  <c r="U83" i="110"/>
  <c r="U120" i="110"/>
  <c r="U43" i="110"/>
  <c r="U11" i="110"/>
  <c r="U64" i="110"/>
  <c r="U52" i="110"/>
  <c r="U16" i="110"/>
  <c r="U142" i="110"/>
  <c r="U91" i="110"/>
  <c r="U44" i="110"/>
  <c r="U8" i="110"/>
  <c r="U36" i="110"/>
  <c r="U23" i="110"/>
  <c r="U75" i="110"/>
  <c r="U24" i="110"/>
  <c r="U110" i="110"/>
  <c r="U76" i="110"/>
  <c r="U55" i="110"/>
  <c r="U21" i="110"/>
  <c r="U137" i="110"/>
  <c r="U60" i="110"/>
  <c r="M28" i="110"/>
  <c r="M67" i="110"/>
  <c r="M123" i="110"/>
  <c r="M8" i="110"/>
  <c r="M71" i="110"/>
  <c r="M114" i="110"/>
  <c r="M20" i="110"/>
  <c r="M59" i="110"/>
  <c r="M95" i="110"/>
  <c r="M138" i="110"/>
  <c r="M79" i="110"/>
  <c r="M120" i="110"/>
  <c r="M111" i="110"/>
  <c r="M19" i="110"/>
  <c r="M7" i="110"/>
  <c r="M94" i="110"/>
  <c r="M34" i="110"/>
  <c r="M54" i="110"/>
  <c r="M103" i="110"/>
  <c r="M104" i="110"/>
  <c r="M68" i="110"/>
  <c r="M118" i="110"/>
  <c r="M122" i="110"/>
  <c r="M116" i="110"/>
  <c r="M23" i="110"/>
  <c r="M133" i="110"/>
  <c r="M61" i="110"/>
  <c r="M89" i="110"/>
  <c r="M110" i="110"/>
  <c r="M106" i="110"/>
  <c r="M5" i="110"/>
  <c r="M41" i="110"/>
  <c r="M112" i="110"/>
  <c r="M35" i="110"/>
  <c r="M140" i="110"/>
  <c r="M44" i="110"/>
  <c r="M64" i="110"/>
  <c r="M124" i="110"/>
  <c r="M32" i="110"/>
  <c r="M81" i="110"/>
  <c r="M108" i="110"/>
  <c r="M15" i="110"/>
  <c r="M75" i="110"/>
  <c r="M101" i="110"/>
  <c r="M16" i="110"/>
  <c r="M96" i="110"/>
  <c r="M134" i="110"/>
  <c r="M128" i="110"/>
  <c r="M97" i="110"/>
  <c r="M22" i="110"/>
  <c r="M98" i="110"/>
  <c r="M85" i="110"/>
  <c r="M72" i="110"/>
  <c r="M144" i="110"/>
  <c r="M107" i="110"/>
  <c r="M77" i="110"/>
  <c r="M27" i="110"/>
  <c r="M25" i="110"/>
  <c r="M117" i="110"/>
  <c r="M39" i="110"/>
  <c r="M45" i="110"/>
  <c r="M132" i="110"/>
  <c r="M21" i="110"/>
  <c r="M57" i="110"/>
  <c r="M10" i="110"/>
  <c r="M11" i="110"/>
  <c r="M42" i="110"/>
  <c r="M142" i="110"/>
  <c r="M14" i="110"/>
  <c r="M76" i="110"/>
  <c r="M29" i="110"/>
  <c r="M87" i="110"/>
  <c r="M125" i="110"/>
  <c r="M48" i="110"/>
  <c r="M91" i="110"/>
  <c r="M131" i="110"/>
  <c r="M9" i="110"/>
  <c r="M56" i="110"/>
  <c r="M109" i="110"/>
  <c r="M40" i="110"/>
  <c r="M105" i="110"/>
  <c r="M12" i="110"/>
  <c r="M135" i="110"/>
  <c r="M50" i="110"/>
  <c r="M47" i="110"/>
  <c r="M139" i="110"/>
  <c r="M126" i="110"/>
  <c r="M26" i="110"/>
  <c r="M73" i="110"/>
  <c r="M31" i="110"/>
  <c r="M6" i="110"/>
  <c r="M13" i="110"/>
  <c r="M66" i="110"/>
  <c r="M129" i="110"/>
  <c r="M69" i="110"/>
  <c r="M136" i="110"/>
  <c r="M62" i="110"/>
  <c r="M24" i="110"/>
  <c r="M143" i="110"/>
  <c r="M60" i="110"/>
  <c r="M38" i="110"/>
  <c r="M53" i="110"/>
  <c r="M80" i="110"/>
  <c r="M86" i="110"/>
  <c r="M93" i="110"/>
  <c r="M51" i="110"/>
  <c r="M113" i="110"/>
  <c r="M137" i="110"/>
  <c r="M55" i="110"/>
  <c r="M102" i="110"/>
  <c r="M141" i="110"/>
  <c r="M36" i="110"/>
  <c r="M82" i="110"/>
  <c r="M115" i="110"/>
  <c r="M63" i="110"/>
  <c r="M119" i="110"/>
  <c r="M17" i="110"/>
  <c r="M90" i="110"/>
  <c r="M88" i="110"/>
  <c r="M30" i="110"/>
  <c r="M49" i="110"/>
  <c r="M58" i="110"/>
  <c r="M70" i="110"/>
  <c r="M84" i="110"/>
  <c r="M33" i="110"/>
  <c r="M46" i="110"/>
  <c r="M52" i="110"/>
  <c r="M65" i="110"/>
  <c r="M74" i="110"/>
  <c r="M100" i="110"/>
  <c r="M18" i="110"/>
  <c r="M37" i="110"/>
  <c r="M78" i="110"/>
  <c r="M92" i="110"/>
  <c r="M121" i="110"/>
  <c r="M99" i="110"/>
  <c r="M83" i="110"/>
  <c r="M127" i="110"/>
  <c r="M130" i="110"/>
  <c r="M43" i="110"/>
  <c r="K6" i="110"/>
  <c r="K73" i="110"/>
  <c r="K34" i="110"/>
  <c r="K111" i="110"/>
  <c r="K143" i="110"/>
  <c r="K82" i="110"/>
  <c r="K115" i="110"/>
  <c r="K10" i="110"/>
  <c r="K53" i="110"/>
  <c r="K112" i="110"/>
  <c r="K64" i="110"/>
  <c r="K125" i="110"/>
  <c r="K122" i="110"/>
  <c r="K47" i="110"/>
  <c r="K123" i="110"/>
  <c r="K68" i="110"/>
  <c r="K5" i="110"/>
  <c r="K107" i="110"/>
  <c r="K114" i="110"/>
  <c r="K86" i="110"/>
  <c r="K21" i="110"/>
  <c r="K100" i="110"/>
  <c r="K28" i="110"/>
  <c r="K27" i="110"/>
  <c r="K136" i="110"/>
  <c r="K101" i="110"/>
  <c r="K105" i="110"/>
  <c r="K116" i="110"/>
  <c r="K43" i="110"/>
  <c r="K59" i="110"/>
  <c r="K63" i="110"/>
  <c r="K131" i="110"/>
  <c r="K144" i="110"/>
  <c r="K58" i="110"/>
  <c r="K110" i="110"/>
  <c r="K90" i="110"/>
  <c r="K30" i="110"/>
  <c r="K127" i="110"/>
  <c r="K61" i="110"/>
  <c r="K132" i="110"/>
  <c r="K14" i="110"/>
  <c r="K65" i="110"/>
  <c r="K117" i="110"/>
  <c r="K24" i="110"/>
  <c r="K69" i="110"/>
  <c r="K103" i="110"/>
  <c r="K104" i="110"/>
  <c r="K49" i="110"/>
  <c r="K102" i="110"/>
  <c r="K17" i="110"/>
  <c r="K31" i="110"/>
  <c r="K81" i="110"/>
  <c r="K15" i="110"/>
  <c r="K8" i="110"/>
  <c r="K75" i="110"/>
  <c r="K95" i="110"/>
  <c r="K79" i="110"/>
  <c r="K96" i="110"/>
  <c r="K113" i="110"/>
  <c r="K55" i="110"/>
  <c r="K32" i="110"/>
  <c r="K106" i="110"/>
  <c r="K119" i="110"/>
  <c r="K138" i="110"/>
  <c r="K11" i="110"/>
  <c r="K74" i="110"/>
  <c r="K94" i="110"/>
  <c r="K20" i="110"/>
  <c r="K87" i="110"/>
  <c r="K36" i="110"/>
  <c r="K19" i="110"/>
  <c r="K46" i="110"/>
  <c r="K139" i="110"/>
  <c r="K77" i="110"/>
  <c r="K126" i="110"/>
  <c r="K66" i="110"/>
  <c r="K89" i="110"/>
  <c r="K129" i="110"/>
  <c r="K26" i="110"/>
  <c r="K83" i="110"/>
  <c r="K121" i="110"/>
  <c r="K97" i="110"/>
  <c r="K50" i="110"/>
  <c r="K35" i="110"/>
  <c r="K45" i="110"/>
  <c r="K13" i="110"/>
  <c r="K88" i="110"/>
  <c r="K44" i="110"/>
  <c r="K48" i="110"/>
  <c r="K56" i="110"/>
  <c r="K92" i="110"/>
  <c r="K60" i="110"/>
  <c r="K133" i="110"/>
  <c r="K124" i="110"/>
  <c r="K67" i="110"/>
  <c r="K25" i="110"/>
  <c r="K109" i="110"/>
  <c r="K120" i="110"/>
  <c r="K16" i="110"/>
  <c r="K62" i="110"/>
  <c r="K78" i="110"/>
  <c r="K118" i="110"/>
  <c r="K140" i="110"/>
  <c r="K128" i="110"/>
  <c r="K54" i="110"/>
  <c r="K7" i="110"/>
  <c r="K57" i="110"/>
  <c r="K18" i="110"/>
  <c r="K85" i="110"/>
  <c r="K135" i="110"/>
  <c r="K38" i="110"/>
  <c r="K99" i="110"/>
  <c r="K130" i="110"/>
  <c r="K42" i="110"/>
  <c r="K93" i="110"/>
  <c r="K29" i="110"/>
  <c r="K98" i="110"/>
  <c r="K52" i="110"/>
  <c r="K22" i="110"/>
  <c r="K84" i="110"/>
  <c r="K33" i="110"/>
  <c r="K108" i="110"/>
  <c r="K51" i="110"/>
  <c r="K71" i="110"/>
  <c r="K72" i="110"/>
  <c r="K23" i="110"/>
  <c r="K76" i="110"/>
  <c r="K12" i="110"/>
  <c r="K137" i="110"/>
  <c r="K80" i="110"/>
  <c r="K9" i="110"/>
  <c r="K40" i="110"/>
  <c r="K142" i="110"/>
  <c r="K134" i="110"/>
  <c r="K37" i="110"/>
  <c r="K41" i="110"/>
  <c r="K91" i="110"/>
  <c r="K39" i="110"/>
  <c r="K141" i="110"/>
  <c r="K70" i="110"/>
  <c r="AH51" i="110"/>
  <c r="AH98" i="110"/>
  <c r="AH32" i="110"/>
  <c r="AH71" i="110"/>
  <c r="AH88" i="110"/>
  <c r="AH141" i="110"/>
  <c r="AH37" i="110"/>
  <c r="AH92" i="110"/>
  <c r="AH138" i="110"/>
  <c r="AH76" i="110"/>
  <c r="AH142" i="110"/>
  <c r="AH44" i="110"/>
  <c r="AH90" i="110"/>
  <c r="AH97" i="110"/>
  <c r="AH137" i="110"/>
  <c r="AH14" i="110"/>
  <c r="AH86" i="110"/>
  <c r="AH140" i="110"/>
  <c r="AH79" i="110"/>
  <c r="AH112" i="110"/>
  <c r="AH47" i="110"/>
  <c r="AH123" i="110"/>
  <c r="AH132" i="110"/>
  <c r="AH80" i="110"/>
  <c r="AH55" i="110"/>
  <c r="AH59" i="110"/>
  <c r="AH10" i="110"/>
  <c r="AH11" i="110"/>
  <c r="AH118" i="110"/>
  <c r="AH75" i="110"/>
  <c r="AH23" i="110"/>
  <c r="AH100" i="110"/>
  <c r="AH103" i="110"/>
  <c r="AH54" i="110"/>
  <c r="AH119" i="110"/>
  <c r="AH17" i="110"/>
  <c r="AH67" i="110"/>
  <c r="AH113" i="110"/>
  <c r="AH48" i="110"/>
  <c r="AH52" i="110"/>
  <c r="AH102" i="110"/>
  <c r="AH5" i="110"/>
  <c r="AH56" i="110"/>
  <c r="AH106" i="110"/>
  <c r="AH21" i="110"/>
  <c r="AH96" i="110"/>
  <c r="AH12" i="110"/>
  <c r="AH91" i="110"/>
  <c r="AH28" i="110"/>
  <c r="AH127" i="110"/>
  <c r="AH18" i="110"/>
  <c r="AH36" i="110"/>
  <c r="AH95" i="110"/>
  <c r="AH24" i="110"/>
  <c r="AH53" i="110"/>
  <c r="AH110" i="110"/>
  <c r="AH30" i="110"/>
  <c r="AH139" i="110"/>
  <c r="AH131" i="110"/>
  <c r="AH73" i="110"/>
  <c r="AH77" i="110"/>
  <c r="AH101" i="110"/>
  <c r="AH121" i="110"/>
  <c r="AH58" i="110"/>
  <c r="AH27" i="110"/>
  <c r="AH65" i="110"/>
  <c r="AH39" i="110"/>
  <c r="AH133" i="110"/>
  <c r="AH46" i="110"/>
  <c r="AH40" i="110"/>
  <c r="AH29" i="110"/>
  <c r="AH64" i="110"/>
  <c r="AH125" i="110"/>
  <c r="AH33" i="110"/>
  <c r="AH68" i="110"/>
  <c r="AH114" i="110"/>
  <c r="AH25" i="110"/>
  <c r="AH72" i="110"/>
  <c r="AH116" i="110"/>
  <c r="AH41" i="110"/>
  <c r="AH105" i="110"/>
  <c r="AH128" i="110"/>
  <c r="AH111" i="110"/>
  <c r="AH57" i="110"/>
  <c r="AH124" i="110"/>
  <c r="AH61" i="110"/>
  <c r="AH62" i="110"/>
  <c r="AH89" i="110"/>
  <c r="AH78" i="110"/>
  <c r="AH83" i="110"/>
  <c r="AH43" i="110"/>
  <c r="AH94" i="110"/>
  <c r="AH34" i="110"/>
  <c r="AH126" i="110"/>
  <c r="AH104" i="110"/>
  <c r="AH108" i="110"/>
  <c r="AH99" i="110"/>
  <c r="AH6" i="110"/>
  <c r="AH109" i="110"/>
  <c r="AH8" i="110"/>
  <c r="AH115" i="110"/>
  <c r="AH26" i="110"/>
  <c r="AH134" i="110"/>
  <c r="AH122" i="110"/>
  <c r="AH70" i="110"/>
  <c r="AH45" i="110"/>
  <c r="AH84" i="110"/>
  <c r="AH13" i="110"/>
  <c r="AH49" i="110"/>
  <c r="AH81" i="110"/>
  <c r="AH135" i="110"/>
  <c r="AH9" i="110"/>
  <c r="AH82" i="110"/>
  <c r="AH129" i="110"/>
  <c r="AH60" i="110"/>
  <c r="AH120" i="110"/>
  <c r="AH19" i="110"/>
  <c r="AH20" i="110"/>
  <c r="AH87" i="110"/>
  <c r="AH136" i="110"/>
  <c r="AH143" i="110"/>
  <c r="AH38" i="110"/>
  <c r="AH130" i="110"/>
  <c r="AH42" i="110"/>
  <c r="AH93" i="110"/>
  <c r="AH22" i="110"/>
  <c r="AH107" i="110"/>
  <c r="AH85" i="110"/>
  <c r="AH15" i="110"/>
  <c r="AH31" i="110"/>
  <c r="AH35" i="110"/>
  <c r="AH16" i="110"/>
  <c r="AH50" i="110"/>
  <c r="AH117" i="110"/>
  <c r="AH7" i="110"/>
  <c r="AH74" i="110"/>
  <c r="AH69" i="110"/>
  <c r="AH144" i="110"/>
  <c r="AH66" i="110"/>
  <c r="AH63" i="110"/>
  <c r="L29" i="110"/>
  <c r="L84" i="110"/>
  <c r="L125" i="110"/>
  <c r="L34" i="110"/>
  <c r="L61" i="110"/>
  <c r="L114" i="110"/>
  <c r="L90" i="110"/>
  <c r="L37" i="110"/>
  <c r="L92" i="110"/>
  <c r="L116" i="110"/>
  <c r="L21" i="110"/>
  <c r="L76" i="110"/>
  <c r="L120" i="110"/>
  <c r="L107" i="110"/>
  <c r="L85" i="110"/>
  <c r="L67" i="110"/>
  <c r="L55" i="110"/>
  <c r="L20" i="110"/>
  <c r="L57" i="110"/>
  <c r="L132" i="110"/>
  <c r="L121" i="110"/>
  <c r="L15" i="110"/>
  <c r="L123" i="110"/>
  <c r="L126" i="110"/>
  <c r="L62" i="110"/>
  <c r="L117" i="110"/>
  <c r="L63" i="110"/>
  <c r="L54" i="110"/>
  <c r="L70" i="110"/>
  <c r="L119" i="110"/>
  <c r="L58" i="110"/>
  <c r="L108" i="110"/>
  <c r="L53" i="110"/>
  <c r="L74" i="110"/>
  <c r="L144" i="110"/>
  <c r="L22" i="110"/>
  <c r="L45" i="110"/>
  <c r="L97" i="110"/>
  <c r="L13" i="110"/>
  <c r="L52" i="110"/>
  <c r="L77" i="110"/>
  <c r="L131" i="110"/>
  <c r="L19" i="110"/>
  <c r="L56" i="110"/>
  <c r="L106" i="110"/>
  <c r="L129" i="110"/>
  <c r="L41" i="110"/>
  <c r="L96" i="110"/>
  <c r="L142" i="110"/>
  <c r="L124" i="110"/>
  <c r="L111" i="110"/>
  <c r="L87" i="110"/>
  <c r="L71" i="110"/>
  <c r="L7" i="110"/>
  <c r="L127" i="110"/>
  <c r="L109" i="110"/>
  <c r="L134" i="110"/>
  <c r="L30" i="110"/>
  <c r="L139" i="110"/>
  <c r="L35" i="110"/>
  <c r="L59" i="110"/>
  <c r="L140" i="110"/>
  <c r="L69" i="110"/>
  <c r="L75" i="110"/>
  <c r="L79" i="110"/>
  <c r="L118" i="110"/>
  <c r="L65" i="110"/>
  <c r="L38" i="110"/>
  <c r="L103" i="110"/>
  <c r="L39" i="110"/>
  <c r="L6" i="110"/>
  <c r="L64" i="110"/>
  <c r="L98" i="110"/>
  <c r="L33" i="110"/>
  <c r="L68" i="110"/>
  <c r="L88" i="110"/>
  <c r="L135" i="110"/>
  <c r="L14" i="110"/>
  <c r="L72" i="110"/>
  <c r="L99" i="110"/>
  <c r="L138" i="110"/>
  <c r="L26" i="110"/>
  <c r="L93" i="110"/>
  <c r="L28" i="110"/>
  <c r="L32" i="110"/>
  <c r="L143" i="110"/>
  <c r="L137" i="110"/>
  <c r="L91" i="110"/>
  <c r="L11" i="110"/>
  <c r="L136" i="110"/>
  <c r="L16" i="110"/>
  <c r="L47" i="110"/>
  <c r="L73" i="110"/>
  <c r="L31" i="110"/>
  <c r="L25" i="110"/>
  <c r="L86" i="110"/>
  <c r="L78" i="110"/>
  <c r="L43" i="110"/>
  <c r="L95" i="110"/>
  <c r="L83" i="110"/>
  <c r="L27" i="110"/>
  <c r="L105" i="110"/>
  <c r="L101" i="110"/>
  <c r="L133" i="110"/>
  <c r="L24" i="110"/>
  <c r="L17" i="110"/>
  <c r="L80" i="110"/>
  <c r="L113" i="110"/>
  <c r="L49" i="110"/>
  <c r="L81" i="110"/>
  <c r="L102" i="110"/>
  <c r="L5" i="110"/>
  <c r="L9" i="110"/>
  <c r="L82" i="110"/>
  <c r="L115" i="110"/>
  <c r="L23" i="110"/>
  <c r="L60" i="110"/>
  <c r="L110" i="110"/>
  <c r="L51" i="110"/>
  <c r="L48" i="110"/>
  <c r="L44" i="110"/>
  <c r="L8" i="110"/>
  <c r="L141" i="110"/>
  <c r="L46" i="110"/>
  <c r="L18" i="110"/>
  <c r="L10" i="110"/>
  <c r="L94" i="110"/>
  <c r="L104" i="110"/>
  <c r="L128" i="110"/>
  <c r="L36" i="110"/>
  <c r="L89" i="110"/>
  <c r="L42" i="110"/>
  <c r="L66" i="110"/>
  <c r="L40" i="110"/>
  <c r="L112" i="110"/>
  <c r="L50" i="110"/>
  <c r="L122" i="110"/>
  <c r="L130" i="110"/>
  <c r="L12" i="110"/>
  <c r="L100" i="110"/>
  <c r="F107" i="110"/>
  <c r="F91" i="110"/>
  <c r="F59" i="110"/>
  <c r="F48" i="110"/>
  <c r="F22" i="110"/>
  <c r="F123" i="110"/>
  <c r="F71" i="110"/>
  <c r="F126" i="110"/>
  <c r="F56" i="110"/>
  <c r="F117" i="110"/>
  <c r="F40" i="110"/>
  <c r="F69" i="110"/>
  <c r="F133" i="110"/>
  <c r="F104" i="110"/>
  <c r="F77" i="110"/>
  <c r="F132" i="110"/>
  <c r="F46" i="110"/>
  <c r="F49" i="110"/>
  <c r="F90" i="110"/>
  <c r="F54" i="110"/>
  <c r="F24" i="110"/>
  <c r="F110" i="110"/>
  <c r="F142" i="110"/>
  <c r="F14" i="110"/>
  <c r="F138" i="110"/>
  <c r="F112" i="110"/>
  <c r="F127" i="110"/>
  <c r="F37" i="110"/>
  <c r="F41" i="110"/>
  <c r="F64" i="110"/>
  <c r="F61" i="110"/>
  <c r="F99" i="110"/>
  <c r="F93" i="110"/>
  <c r="F86" i="110"/>
  <c r="F12" i="110"/>
  <c r="F19" i="110"/>
  <c r="F32" i="110"/>
  <c r="F135" i="110"/>
  <c r="F75" i="110"/>
  <c r="F114" i="110"/>
  <c r="F47" i="110"/>
  <c r="F139" i="110"/>
  <c r="F52" i="110"/>
  <c r="F5" i="110"/>
  <c r="F72" i="110"/>
  <c r="F74" i="110"/>
  <c r="F63" i="110"/>
  <c r="F100" i="110"/>
  <c r="F51" i="110"/>
  <c r="F125" i="110"/>
  <c r="F102" i="110"/>
  <c r="F6" i="110"/>
  <c r="F118" i="110"/>
  <c r="F88" i="110"/>
  <c r="F58" i="110"/>
  <c r="F106" i="110"/>
  <c r="F26" i="110"/>
  <c r="F120" i="110"/>
  <c r="F17" i="110"/>
  <c r="F62" i="110"/>
  <c r="F23" i="110"/>
  <c r="F29" i="110"/>
  <c r="F124" i="110"/>
  <c r="F82" i="110"/>
  <c r="F79" i="110"/>
  <c r="F136" i="110"/>
  <c r="F143" i="110"/>
  <c r="F109" i="110"/>
  <c r="F43" i="110"/>
  <c r="F101" i="110"/>
  <c r="F97" i="110"/>
  <c r="F50" i="110"/>
  <c r="F20" i="110"/>
  <c r="F130" i="110"/>
  <c r="F128" i="110"/>
  <c r="F30" i="110"/>
  <c r="F13" i="110"/>
  <c r="F85" i="110"/>
  <c r="F7" i="110"/>
  <c r="F65" i="110"/>
  <c r="F39" i="110"/>
  <c r="F60" i="110"/>
  <c r="F96" i="110"/>
  <c r="F80" i="110"/>
  <c r="F31" i="110"/>
  <c r="F108" i="110"/>
  <c r="F44" i="110"/>
  <c r="F27" i="110"/>
  <c r="F122" i="110"/>
  <c r="F9" i="110"/>
  <c r="F115" i="110"/>
  <c r="F70" i="110"/>
  <c r="F134" i="110"/>
  <c r="F87" i="110"/>
  <c r="F89" i="110"/>
  <c r="F78" i="110"/>
  <c r="F84" i="110"/>
  <c r="F68" i="110"/>
  <c r="F95" i="110"/>
  <c r="F121" i="110"/>
  <c r="F137" i="110"/>
  <c r="F25" i="110"/>
  <c r="F42" i="110"/>
  <c r="F57" i="110"/>
  <c r="F140" i="110"/>
  <c r="F113" i="110"/>
  <c r="F81" i="110"/>
  <c r="F11" i="110"/>
  <c r="F83" i="110"/>
  <c r="F67" i="110"/>
  <c r="F94" i="110"/>
  <c r="F34" i="110"/>
  <c r="F131" i="110"/>
  <c r="F66" i="110"/>
  <c r="F92" i="110"/>
  <c r="F21" i="110"/>
  <c r="F76" i="110"/>
  <c r="F119" i="110"/>
  <c r="F73" i="110"/>
  <c r="F55" i="110"/>
  <c r="F111" i="110"/>
  <c r="F45" i="110"/>
  <c r="F8" i="110"/>
  <c r="F141" i="110"/>
  <c r="F36" i="110"/>
  <c r="F129" i="110"/>
  <c r="F103" i="110"/>
  <c r="F144" i="110"/>
  <c r="F35" i="110"/>
  <c r="F116" i="110"/>
  <c r="F105" i="110"/>
  <c r="F98" i="110"/>
  <c r="F15" i="110"/>
  <c r="F10" i="110"/>
  <c r="F28" i="110"/>
  <c r="F18" i="110"/>
  <c r="F38" i="110"/>
  <c r="F53" i="110"/>
  <c r="F33" i="110"/>
  <c r="F16" i="110"/>
  <c r="Q49" i="110"/>
  <c r="Q111" i="110"/>
  <c r="Q7" i="110"/>
  <c r="Q24" i="110"/>
  <c r="Q6" i="110"/>
  <c r="Q98" i="110"/>
  <c r="Q31" i="110"/>
  <c r="Q122" i="110"/>
  <c r="Q47" i="110"/>
  <c r="Q127" i="110"/>
  <c r="Q85" i="110"/>
  <c r="Q143" i="110"/>
  <c r="Q28" i="110"/>
  <c r="Q124" i="110"/>
  <c r="Q141" i="110"/>
  <c r="Q130" i="110"/>
  <c r="Q41" i="110"/>
  <c r="Q29" i="110"/>
  <c r="Q80" i="110"/>
  <c r="Q15" i="110"/>
  <c r="Q86" i="110"/>
  <c r="Q109" i="110"/>
  <c r="Q79" i="110"/>
  <c r="Q43" i="110"/>
  <c r="Q102" i="110"/>
  <c r="Q92" i="110"/>
  <c r="Q103" i="110"/>
  <c r="Q131" i="110"/>
  <c r="Q116" i="110"/>
  <c r="Q117" i="110"/>
  <c r="Q120" i="110"/>
  <c r="Q48" i="110"/>
  <c r="Q65" i="110"/>
  <c r="Q21" i="110"/>
  <c r="Q133" i="110"/>
  <c r="Q84" i="110"/>
  <c r="Q50" i="110"/>
  <c r="Q128" i="110"/>
  <c r="Q37" i="110"/>
  <c r="Q83" i="110"/>
  <c r="Q30" i="110"/>
  <c r="Q118" i="110"/>
  <c r="Q33" i="110"/>
  <c r="Q126" i="110"/>
  <c r="Q46" i="110"/>
  <c r="Q139" i="110"/>
  <c r="Q114" i="110"/>
  <c r="Q19" i="110"/>
  <c r="Q45" i="110"/>
  <c r="Q137" i="110"/>
  <c r="Q20" i="110"/>
  <c r="Q138" i="110"/>
  <c r="Q105" i="110"/>
  <c r="Q67" i="110"/>
  <c r="Q87" i="110"/>
  <c r="Q62" i="110"/>
  <c r="Q95" i="110"/>
  <c r="Q140" i="110"/>
  <c r="Q53" i="110"/>
  <c r="Q12" i="110"/>
  <c r="Q36" i="110"/>
  <c r="Q129" i="110"/>
  <c r="Q11" i="110"/>
  <c r="Q58" i="110"/>
  <c r="Q16" i="110"/>
  <c r="Q63" i="110"/>
  <c r="Q144" i="110"/>
  <c r="Q71" i="110"/>
  <c r="Q115" i="110"/>
  <c r="Q26" i="110"/>
  <c r="Q97" i="110"/>
  <c r="Q52" i="110"/>
  <c r="Q5" i="110"/>
  <c r="Q82" i="110"/>
  <c r="Q112" i="110"/>
  <c r="Q57" i="110"/>
  <c r="Q136" i="110"/>
  <c r="Q34" i="110"/>
  <c r="Q35" i="110"/>
  <c r="Q94" i="110"/>
  <c r="Q18" i="110"/>
  <c r="Q108" i="110"/>
  <c r="Q14" i="110"/>
  <c r="Q113" i="110"/>
  <c r="Q55" i="110"/>
  <c r="Q101" i="110"/>
  <c r="Q10" i="110"/>
  <c r="Q119" i="110"/>
  <c r="Q64" i="110"/>
  <c r="Q91" i="110"/>
  <c r="Q38" i="110"/>
  <c r="Q89" i="110"/>
  <c r="Q78" i="110"/>
  <c r="Q93" i="110"/>
  <c r="Q123" i="110"/>
  <c r="Q66" i="110"/>
  <c r="Q70" i="110"/>
  <c r="Q44" i="110"/>
  <c r="Q25" i="110"/>
  <c r="Q134" i="110"/>
  <c r="Q76" i="110"/>
  <c r="Q51" i="110"/>
  <c r="Q9" i="110"/>
  <c r="Q74" i="110"/>
  <c r="Q69" i="110"/>
  <c r="Q13" i="110"/>
  <c r="Q68" i="110"/>
  <c r="Q90" i="110"/>
  <c r="Q23" i="110"/>
  <c r="Q110" i="110"/>
  <c r="Q73" i="110"/>
  <c r="Q27" i="110"/>
  <c r="Q77" i="110"/>
  <c r="Q22" i="110"/>
  <c r="Q104" i="110"/>
  <c r="Q61" i="110"/>
  <c r="Q132" i="110"/>
  <c r="Q17" i="110"/>
  <c r="Q107" i="110"/>
  <c r="Q81" i="110"/>
  <c r="Q99" i="110"/>
  <c r="Q40" i="110"/>
  <c r="Q121" i="110"/>
  <c r="Q32" i="110"/>
  <c r="Q135" i="110"/>
  <c r="Q75" i="110"/>
  <c r="Q106" i="110"/>
  <c r="Q42" i="110"/>
  <c r="Q142" i="110"/>
  <c r="Q125" i="110"/>
  <c r="Q54" i="110"/>
  <c r="Q60" i="110"/>
  <c r="Q88" i="110"/>
  <c r="Q56" i="110"/>
  <c r="Q59" i="110"/>
  <c r="Q96" i="110"/>
  <c r="Q8" i="110"/>
  <c r="Q72" i="110"/>
  <c r="Q39" i="110"/>
  <c r="Q100" i="110"/>
  <c r="AE17" i="110"/>
  <c r="AE64" i="110"/>
  <c r="AE113" i="110"/>
  <c r="AE13" i="110"/>
  <c r="AE68" i="110"/>
  <c r="AE114" i="110"/>
  <c r="AE37" i="110"/>
  <c r="AE82" i="110"/>
  <c r="AE116" i="110"/>
  <c r="AE70" i="110"/>
  <c r="AE96" i="110"/>
  <c r="AE142" i="110"/>
  <c r="AE67" i="110"/>
  <c r="AE55" i="110"/>
  <c r="AE20" i="110"/>
  <c r="AE27" i="110"/>
  <c r="AE97" i="110"/>
  <c r="AE122" i="110"/>
  <c r="AE128" i="110"/>
  <c r="AE95" i="110"/>
  <c r="AE10" i="110"/>
  <c r="AE30" i="110"/>
  <c r="AE34" i="110"/>
  <c r="AE19" i="110"/>
  <c r="AE25" i="110"/>
  <c r="AE101" i="110"/>
  <c r="AE42" i="110"/>
  <c r="AE119" i="110"/>
  <c r="AE39" i="110"/>
  <c r="AE140" i="110"/>
  <c r="AE123" i="110"/>
  <c r="AE83" i="110"/>
  <c r="AE6" i="110"/>
  <c r="AE109" i="110"/>
  <c r="AE69" i="110"/>
  <c r="AE15" i="110"/>
  <c r="AE29" i="110"/>
  <c r="AE80" i="110"/>
  <c r="AE118" i="110"/>
  <c r="AE33" i="110"/>
  <c r="AE81" i="110"/>
  <c r="AE5" i="110"/>
  <c r="AE54" i="110"/>
  <c r="AE86" i="110"/>
  <c r="AE138" i="110"/>
  <c r="AE60" i="110"/>
  <c r="AE120" i="110"/>
  <c r="AE43" i="110"/>
  <c r="AE87" i="110"/>
  <c r="AE71" i="110"/>
  <c r="AE28" i="110"/>
  <c r="AE32" i="110"/>
  <c r="AE107" i="110"/>
  <c r="AE108" i="110"/>
  <c r="AE143" i="110"/>
  <c r="AE99" i="110"/>
  <c r="AE79" i="110"/>
  <c r="AE104" i="110"/>
  <c r="AE85" i="110"/>
  <c r="AE73" i="110"/>
  <c r="AE66" i="110"/>
  <c r="AE115" i="110"/>
  <c r="AE53" i="110"/>
  <c r="AE90" i="110"/>
  <c r="AE103" i="110"/>
  <c r="AE23" i="110"/>
  <c r="AE58" i="110"/>
  <c r="AE112" i="110"/>
  <c r="AE35" i="110"/>
  <c r="AE78" i="110"/>
  <c r="AE22" i="110"/>
  <c r="AE45" i="110"/>
  <c r="AE84" i="110"/>
  <c r="AE125" i="110"/>
  <c r="AE49" i="110"/>
  <c r="AE88" i="110"/>
  <c r="AE9" i="110"/>
  <c r="AE56" i="110"/>
  <c r="AE92" i="110"/>
  <c r="AE21" i="110"/>
  <c r="AE76" i="110"/>
  <c r="AE133" i="110"/>
  <c r="AE11" i="110"/>
  <c r="AE137" i="110"/>
  <c r="AE91" i="110"/>
  <c r="AE51" i="110"/>
  <c r="AE48" i="110"/>
  <c r="AE18" i="110"/>
  <c r="AE111" i="110"/>
  <c r="AE14" i="110"/>
  <c r="AE129" i="110"/>
  <c r="AE121" i="110"/>
  <c r="AE139" i="110"/>
  <c r="AE126" i="110"/>
  <c r="AE77" i="110"/>
  <c r="AE38" i="110"/>
  <c r="AE24" i="110"/>
  <c r="AE93" i="110"/>
  <c r="AE50" i="110"/>
  <c r="AE127" i="110"/>
  <c r="AE110" i="110"/>
  <c r="AE117" i="110"/>
  <c r="AE134" i="110"/>
  <c r="AE59" i="110"/>
  <c r="AE26" i="110"/>
  <c r="AE47" i="110"/>
  <c r="AE94" i="110"/>
  <c r="AE98" i="110"/>
  <c r="AE136" i="110"/>
  <c r="AE52" i="110"/>
  <c r="AE102" i="110"/>
  <c r="AE62" i="110"/>
  <c r="AE72" i="110"/>
  <c r="AE106" i="110"/>
  <c r="AE41" i="110"/>
  <c r="AE100" i="110"/>
  <c r="AE144" i="110"/>
  <c r="AE44" i="110"/>
  <c r="AE8" i="110"/>
  <c r="AE141" i="110"/>
  <c r="AE124" i="110"/>
  <c r="AE57" i="110"/>
  <c r="AE61" i="110"/>
  <c r="AE131" i="110"/>
  <c r="AE75" i="110"/>
  <c r="AE130" i="110"/>
  <c r="AE12" i="110"/>
  <c r="AE31" i="110"/>
  <c r="AE135" i="110"/>
  <c r="AE132" i="110"/>
  <c r="AE89" i="110"/>
  <c r="AE40" i="110"/>
  <c r="AE105" i="110"/>
  <c r="AE74" i="110"/>
  <c r="AE36" i="110"/>
  <c r="AE46" i="110"/>
  <c r="AE16" i="110"/>
  <c r="AE7" i="110"/>
  <c r="AE65" i="110"/>
  <c r="AE63" i="110"/>
  <c r="G11" i="110"/>
  <c r="G54" i="110"/>
  <c r="G30" i="110"/>
  <c r="G77" i="110"/>
  <c r="G35" i="110"/>
  <c r="G94" i="110"/>
  <c r="G139" i="110"/>
  <c r="G81" i="110"/>
  <c r="G131" i="110"/>
  <c r="G15" i="110"/>
  <c r="G125" i="110"/>
  <c r="G108" i="110"/>
  <c r="G129" i="110"/>
  <c r="G39" i="110"/>
  <c r="G134" i="110"/>
  <c r="G51" i="110"/>
  <c r="G71" i="110"/>
  <c r="G29" i="110"/>
  <c r="G123" i="110"/>
  <c r="G33" i="110"/>
  <c r="G132" i="110"/>
  <c r="G62" i="110"/>
  <c r="G89" i="110"/>
  <c r="G78" i="110"/>
  <c r="G53" i="110"/>
  <c r="G32" i="110"/>
  <c r="G95" i="110"/>
  <c r="G23" i="110"/>
  <c r="G83" i="110"/>
  <c r="G21" i="110"/>
  <c r="G96" i="110"/>
  <c r="G52" i="110"/>
  <c r="G82" i="110"/>
  <c r="G74" i="110"/>
  <c r="G97" i="110"/>
  <c r="G107" i="110"/>
  <c r="G86" i="110"/>
  <c r="G80" i="110"/>
  <c r="G114" i="110"/>
  <c r="G14" i="110"/>
  <c r="G73" i="110"/>
  <c r="G27" i="110"/>
  <c r="G61" i="110"/>
  <c r="G135" i="110"/>
  <c r="G22" i="110"/>
  <c r="G31" i="110"/>
  <c r="G66" i="110"/>
  <c r="G130" i="110"/>
  <c r="G112" i="110"/>
  <c r="G43" i="110"/>
  <c r="G8" i="110"/>
  <c r="G88" i="110"/>
  <c r="G64" i="110"/>
  <c r="G127" i="110"/>
  <c r="G50" i="110"/>
  <c r="G141" i="110"/>
  <c r="G37" i="110"/>
  <c r="G115" i="110"/>
  <c r="G41" i="110"/>
  <c r="G93" i="110"/>
  <c r="G58" i="110"/>
  <c r="G106" i="110"/>
  <c r="G40" i="110"/>
  <c r="G119" i="110"/>
  <c r="G26" i="110"/>
  <c r="G105" i="110"/>
  <c r="G5" i="110"/>
  <c r="G92" i="110"/>
  <c r="G60" i="110"/>
  <c r="G122" i="110"/>
  <c r="G128" i="110"/>
  <c r="G70" i="110"/>
  <c r="G57" i="110"/>
  <c r="G126" i="110"/>
  <c r="G19" i="110"/>
  <c r="G113" i="110"/>
  <c r="G18" i="110"/>
  <c r="G85" i="110"/>
  <c r="G90" i="110"/>
  <c r="G87" i="110"/>
  <c r="G91" i="110"/>
  <c r="G99" i="110"/>
  <c r="G16" i="110"/>
  <c r="G110" i="110"/>
  <c r="G44" i="110"/>
  <c r="G48" i="110"/>
  <c r="G17" i="110"/>
  <c r="G84" i="110"/>
  <c r="G124" i="110"/>
  <c r="G55" i="110"/>
  <c r="G20" i="110"/>
  <c r="G38" i="110"/>
  <c r="G138" i="110"/>
  <c r="G42" i="110"/>
  <c r="G144" i="110"/>
  <c r="G75" i="110"/>
  <c r="G117" i="110"/>
  <c r="G79" i="110"/>
  <c r="G13" i="110"/>
  <c r="G69" i="110"/>
  <c r="G133" i="110"/>
  <c r="G9" i="110"/>
  <c r="G101" i="110"/>
  <c r="G103" i="110"/>
  <c r="G120" i="110"/>
  <c r="G25" i="110"/>
  <c r="G6" i="110"/>
  <c r="G136" i="110"/>
  <c r="G143" i="110"/>
  <c r="G46" i="110"/>
  <c r="G118" i="110"/>
  <c r="G34" i="110"/>
  <c r="G111" i="110"/>
  <c r="G7" i="110"/>
  <c r="G104" i="110"/>
  <c r="G102" i="110"/>
  <c r="G116" i="110"/>
  <c r="G10" i="110"/>
  <c r="G121" i="110"/>
  <c r="G45" i="110"/>
  <c r="G49" i="110"/>
  <c r="G28" i="110"/>
  <c r="G98" i="110"/>
  <c r="G137" i="110"/>
  <c r="G68" i="110"/>
  <c r="G36" i="110"/>
  <c r="G59" i="110"/>
  <c r="G24" i="110"/>
  <c r="G63" i="110"/>
  <c r="G47" i="110"/>
  <c r="G72" i="110"/>
  <c r="G140" i="110"/>
  <c r="G76" i="110"/>
  <c r="G65" i="110"/>
  <c r="G100" i="110"/>
  <c r="G142" i="110"/>
  <c r="G56" i="110"/>
  <c r="G109" i="110"/>
  <c r="G67" i="110"/>
  <c r="G12" i="110"/>
  <c r="AF28" i="110"/>
  <c r="AF67" i="110"/>
  <c r="AF124" i="110"/>
  <c r="AF32" i="110"/>
  <c r="AF71" i="110"/>
  <c r="AF141" i="110"/>
  <c r="AF14" i="110"/>
  <c r="AF65" i="110"/>
  <c r="AF16" i="110"/>
  <c r="AF105" i="110"/>
  <c r="AF12" i="110"/>
  <c r="AF61" i="110"/>
  <c r="AF128" i="110"/>
  <c r="AF118" i="110"/>
  <c r="AF52" i="110"/>
  <c r="AF5" i="110"/>
  <c r="AF115" i="110"/>
  <c r="AF103" i="110"/>
  <c r="AF46" i="110"/>
  <c r="AF136" i="110"/>
  <c r="AF47" i="110"/>
  <c r="AF49" i="110"/>
  <c r="AF56" i="110"/>
  <c r="AF92" i="110"/>
  <c r="AF78" i="110"/>
  <c r="AF96" i="110"/>
  <c r="AF33" i="110"/>
  <c r="AF41" i="110"/>
  <c r="AF50" i="110"/>
  <c r="AF39" i="110"/>
  <c r="AF100" i="110"/>
  <c r="AF29" i="110"/>
  <c r="AF66" i="110"/>
  <c r="AF104" i="110"/>
  <c r="AF116" i="110"/>
  <c r="AF44" i="110"/>
  <c r="AF57" i="110"/>
  <c r="AF137" i="110"/>
  <c r="AF48" i="110"/>
  <c r="AF81" i="110"/>
  <c r="AF20" i="110"/>
  <c r="AF36" i="110"/>
  <c r="AF95" i="110"/>
  <c r="AF40" i="110"/>
  <c r="AF119" i="110"/>
  <c r="AF22" i="110"/>
  <c r="AF108" i="110"/>
  <c r="AF11" i="110"/>
  <c r="AF123" i="110"/>
  <c r="AF85" i="110"/>
  <c r="AF25" i="110"/>
  <c r="AF117" i="110"/>
  <c r="AF120" i="110"/>
  <c r="AF80" i="110"/>
  <c r="AF102" i="110"/>
  <c r="AF45" i="110"/>
  <c r="AF88" i="110"/>
  <c r="AF72" i="110"/>
  <c r="AF140" i="110"/>
  <c r="AF26" i="110"/>
  <c r="AF110" i="110"/>
  <c r="AF35" i="110"/>
  <c r="AF93" i="110"/>
  <c r="AF38" i="110"/>
  <c r="AF24" i="110"/>
  <c r="AF112" i="110"/>
  <c r="AF84" i="110"/>
  <c r="AF54" i="110"/>
  <c r="AF143" i="110"/>
  <c r="AF130" i="110"/>
  <c r="AF30" i="110"/>
  <c r="AF73" i="110"/>
  <c r="AF8" i="110"/>
  <c r="AF34" i="110"/>
  <c r="AF91" i="110"/>
  <c r="AF90" i="110"/>
  <c r="AF59" i="110"/>
  <c r="AF89" i="110"/>
  <c r="AF63" i="110"/>
  <c r="AF121" i="110"/>
  <c r="AF113" i="110"/>
  <c r="AF111" i="110"/>
  <c r="AF6" i="110"/>
  <c r="AF27" i="110"/>
  <c r="AF122" i="110"/>
  <c r="AF9" i="110"/>
  <c r="AF129" i="110"/>
  <c r="AF142" i="110"/>
  <c r="AF127" i="110"/>
  <c r="AF131" i="110"/>
  <c r="AF94" i="110"/>
  <c r="AF15" i="110"/>
  <c r="AF82" i="110"/>
  <c r="AF10" i="110"/>
  <c r="AF60" i="110"/>
  <c r="AF43" i="110"/>
  <c r="AF37" i="110"/>
  <c r="AF17" i="110"/>
  <c r="AF74" i="110"/>
  <c r="AF53" i="110"/>
  <c r="AF133" i="110"/>
  <c r="AF98" i="110"/>
  <c r="AF70" i="110"/>
  <c r="AF58" i="110"/>
  <c r="AF138" i="110"/>
  <c r="AF51" i="110"/>
  <c r="AF87" i="110"/>
  <c r="AF18" i="110"/>
  <c r="AF55" i="110"/>
  <c r="AF126" i="110"/>
  <c r="AF7" i="110"/>
  <c r="AF75" i="110"/>
  <c r="AF101" i="110"/>
  <c r="AF79" i="110"/>
  <c r="AF134" i="110"/>
  <c r="AF139" i="110"/>
  <c r="AF132" i="110"/>
  <c r="AF77" i="110"/>
  <c r="AF13" i="110"/>
  <c r="AF114" i="110"/>
  <c r="AF106" i="110"/>
  <c r="AF69" i="110"/>
  <c r="AF19" i="110"/>
  <c r="AF125" i="110"/>
  <c r="AF135" i="110"/>
  <c r="AF97" i="110"/>
  <c r="AF62" i="110"/>
  <c r="AF86" i="110"/>
  <c r="AF21" i="110"/>
  <c r="AF76" i="110"/>
  <c r="AF107" i="110"/>
  <c r="AF109" i="110"/>
  <c r="AF31" i="110"/>
  <c r="AF23" i="110"/>
  <c r="AF83" i="110"/>
  <c r="AF144" i="110"/>
  <c r="AF68" i="110"/>
  <c r="AF64" i="110"/>
  <c r="AF99" i="110"/>
  <c r="AF42" i="110"/>
  <c r="H47" i="110"/>
  <c r="H104" i="110"/>
  <c r="H139" i="110"/>
  <c r="H132" i="110"/>
  <c r="H62" i="110"/>
  <c r="H86" i="110"/>
  <c r="H10" i="110"/>
  <c r="H100" i="110"/>
  <c r="H144" i="110"/>
  <c r="H64" i="110"/>
  <c r="H13" i="110"/>
  <c r="H102" i="110"/>
  <c r="H57" i="110"/>
  <c r="H68" i="110"/>
  <c r="H5" i="110"/>
  <c r="H80" i="110"/>
  <c r="H48" i="110"/>
  <c r="H38" i="110"/>
  <c r="H129" i="110"/>
  <c r="H105" i="110"/>
  <c r="H15" i="110"/>
  <c r="H55" i="110"/>
  <c r="H46" i="110"/>
  <c r="H85" i="110"/>
  <c r="H72" i="110"/>
  <c r="H130" i="110"/>
  <c r="H60" i="110"/>
  <c r="H110" i="110"/>
  <c r="H36" i="110"/>
  <c r="H107" i="110"/>
  <c r="H141" i="110"/>
  <c r="H16" i="110"/>
  <c r="H87" i="110"/>
  <c r="H59" i="110"/>
  <c r="H93" i="110"/>
  <c r="H30" i="110"/>
  <c r="H118" i="110"/>
  <c r="H27" i="110"/>
  <c r="H126" i="110"/>
  <c r="H66" i="110"/>
  <c r="H109" i="110"/>
  <c r="H39" i="110"/>
  <c r="H112" i="110"/>
  <c r="H43" i="110"/>
  <c r="H98" i="110"/>
  <c r="H49" i="110"/>
  <c r="H108" i="110"/>
  <c r="H84" i="110"/>
  <c r="H114" i="110"/>
  <c r="H22" i="110"/>
  <c r="H97" i="110"/>
  <c r="H71" i="110"/>
  <c r="H101" i="110"/>
  <c r="H24" i="110"/>
  <c r="H119" i="110"/>
  <c r="H28" i="110"/>
  <c r="H77" i="110"/>
  <c r="H67" i="110"/>
  <c r="H14" i="110"/>
  <c r="H82" i="110"/>
  <c r="H21" i="110"/>
  <c r="H76" i="110"/>
  <c r="H12" i="110"/>
  <c r="H89" i="110"/>
  <c r="H123" i="110"/>
  <c r="H99" i="110"/>
  <c r="H69" i="110"/>
  <c r="H128" i="110"/>
  <c r="H41" i="110"/>
  <c r="H7" i="110"/>
  <c r="H94" i="110"/>
  <c r="H127" i="110"/>
  <c r="H31" i="110"/>
  <c r="H35" i="110"/>
  <c r="H54" i="110"/>
  <c r="H140" i="110"/>
  <c r="H78" i="110"/>
  <c r="H103" i="110"/>
  <c r="H17" i="110"/>
  <c r="H125" i="110"/>
  <c r="H52" i="110"/>
  <c r="H19" i="110"/>
  <c r="H33" i="110"/>
  <c r="H131" i="110"/>
  <c r="H44" i="110"/>
  <c r="H113" i="110"/>
  <c r="H81" i="110"/>
  <c r="H106" i="110"/>
  <c r="H40" i="110"/>
  <c r="H120" i="110"/>
  <c r="H124" i="110"/>
  <c r="H111" i="110"/>
  <c r="H32" i="110"/>
  <c r="H75" i="110"/>
  <c r="H95" i="110"/>
  <c r="H26" i="110"/>
  <c r="H53" i="110"/>
  <c r="H20" i="110"/>
  <c r="H117" i="110"/>
  <c r="H61" i="110"/>
  <c r="H116" i="110"/>
  <c r="H121" i="110"/>
  <c r="H143" i="110"/>
  <c r="H42" i="110"/>
  <c r="H11" i="110"/>
  <c r="H73" i="110"/>
  <c r="H136" i="110"/>
  <c r="H122" i="110"/>
  <c r="H58" i="110"/>
  <c r="H65" i="110"/>
  <c r="H74" i="110"/>
  <c r="H70" i="110"/>
  <c r="H133" i="110"/>
  <c r="H29" i="110"/>
  <c r="H18" i="110"/>
  <c r="H88" i="110"/>
  <c r="H45" i="110"/>
  <c r="H50" i="110"/>
  <c r="H135" i="110"/>
  <c r="H51" i="110"/>
  <c r="H8" i="110"/>
  <c r="H9" i="110"/>
  <c r="H115" i="110"/>
  <c r="H83" i="110"/>
  <c r="H142" i="110"/>
  <c r="H137" i="110"/>
  <c r="H6" i="110"/>
  <c r="H34" i="110"/>
  <c r="H56" i="110"/>
  <c r="H92" i="110"/>
  <c r="H79" i="110"/>
  <c r="H96" i="110"/>
  <c r="H25" i="110"/>
  <c r="H90" i="110"/>
  <c r="H91" i="110"/>
  <c r="H138" i="110"/>
  <c r="H134" i="110"/>
  <c r="H37" i="110"/>
  <c r="H63" i="110"/>
  <c r="H23" i="110"/>
  <c r="AK47" i="110"/>
  <c r="AK94" i="110"/>
  <c r="AK73" i="110"/>
  <c r="AK136" i="110"/>
  <c r="AK31" i="110"/>
  <c r="AK85" i="110"/>
  <c r="AK126" i="110"/>
  <c r="AK14" i="110"/>
  <c r="AK66" i="110"/>
  <c r="AK86" i="110"/>
  <c r="AK140" i="110"/>
  <c r="AK24" i="110"/>
  <c r="AK70" i="110"/>
  <c r="AK93" i="110"/>
  <c r="AK121" i="110"/>
  <c r="AK84" i="110"/>
  <c r="AK125" i="110"/>
  <c r="AK19" i="110"/>
  <c r="AK8" i="110"/>
  <c r="AK114" i="110"/>
  <c r="AK82" i="110"/>
  <c r="AK40" i="110"/>
  <c r="AK90" i="110"/>
  <c r="AK124" i="110"/>
  <c r="AK81" i="110"/>
  <c r="AK107" i="110"/>
  <c r="AK75" i="110"/>
  <c r="AK130" i="110"/>
  <c r="AK60" i="110"/>
  <c r="AK87" i="110"/>
  <c r="AK9" i="110"/>
  <c r="AK97" i="110"/>
  <c r="AK129" i="110"/>
  <c r="AK142" i="110"/>
  <c r="AK134" i="110"/>
  <c r="AK7" i="110"/>
  <c r="AK29" i="110"/>
  <c r="AK64" i="110"/>
  <c r="AK104" i="110"/>
  <c r="AK139" i="110"/>
  <c r="AK34" i="110"/>
  <c r="AK122" i="110"/>
  <c r="AK143" i="110"/>
  <c r="AK58" i="110"/>
  <c r="AK38" i="110"/>
  <c r="AK89" i="110"/>
  <c r="AK74" i="110"/>
  <c r="AK78" i="110"/>
  <c r="AK53" i="110"/>
  <c r="AK112" i="110"/>
  <c r="AK133" i="110"/>
  <c r="AK123" i="110"/>
  <c r="AK33" i="110"/>
  <c r="AK22" i="110"/>
  <c r="AK48" i="110"/>
  <c r="AK131" i="110"/>
  <c r="AK101" i="110"/>
  <c r="AK96" i="110"/>
  <c r="AK28" i="110"/>
  <c r="AK137" i="110"/>
  <c r="AK88" i="110"/>
  <c r="AK32" i="110"/>
  <c r="AK95" i="110"/>
  <c r="AK23" i="110"/>
  <c r="AK76" i="110"/>
  <c r="AK20" i="110"/>
  <c r="AK59" i="110"/>
  <c r="AK111" i="110"/>
  <c r="AK49" i="110"/>
  <c r="AK91" i="110"/>
  <c r="AK15" i="110"/>
  <c r="AK30" i="110"/>
  <c r="AK80" i="110"/>
  <c r="AK118" i="110"/>
  <c r="AK27" i="110"/>
  <c r="AK61" i="110"/>
  <c r="AK108" i="110"/>
  <c r="AK5" i="110"/>
  <c r="AK62" i="110"/>
  <c r="AK54" i="110"/>
  <c r="AK99" i="110"/>
  <c r="AK10" i="110"/>
  <c r="AK26" i="110"/>
  <c r="AK69" i="110"/>
  <c r="AK103" i="110"/>
  <c r="AK144" i="110"/>
  <c r="AK52" i="110"/>
  <c r="AK68" i="110"/>
  <c r="AK44" i="110"/>
  <c r="AK50" i="110"/>
  <c r="AK56" i="110"/>
  <c r="AK116" i="110"/>
  <c r="AK105" i="110"/>
  <c r="AK45" i="110"/>
  <c r="AK13" i="110"/>
  <c r="AK17" i="110"/>
  <c r="AK102" i="110"/>
  <c r="AK92" i="110"/>
  <c r="AK21" i="110"/>
  <c r="AK120" i="110"/>
  <c r="AK11" i="110"/>
  <c r="AK63" i="110"/>
  <c r="AK141" i="110"/>
  <c r="AK36" i="110"/>
  <c r="AK16" i="110"/>
  <c r="AK6" i="110"/>
  <c r="AK46" i="110"/>
  <c r="AK57" i="110"/>
  <c r="AK127" i="110"/>
  <c r="AK18" i="110"/>
  <c r="AK77" i="110"/>
  <c r="AK132" i="110"/>
  <c r="AK35" i="110"/>
  <c r="AK37" i="110"/>
  <c r="AK65" i="110"/>
  <c r="AK117" i="110"/>
  <c r="AK39" i="110"/>
  <c r="AK42" i="110"/>
  <c r="AK100" i="110"/>
  <c r="AK110" i="110"/>
  <c r="AK43" i="110"/>
  <c r="AK98" i="110"/>
  <c r="AK135" i="110"/>
  <c r="AK51" i="110"/>
  <c r="AK71" i="110"/>
  <c r="AK72" i="110"/>
  <c r="AK138" i="110"/>
  <c r="AK119" i="110"/>
  <c r="AK113" i="110"/>
  <c r="AK55" i="110"/>
  <c r="AK67" i="110"/>
  <c r="AK128" i="110"/>
  <c r="AK109" i="110"/>
  <c r="AK79" i="110"/>
  <c r="AK12" i="110"/>
  <c r="AK25" i="110"/>
  <c r="AK83" i="110"/>
  <c r="AK115" i="110"/>
  <c r="AK106" i="110"/>
  <c r="AK41" i="110"/>
  <c r="AC51" i="110"/>
  <c r="AC113" i="110"/>
  <c r="AC32" i="110"/>
  <c r="AC71" i="110"/>
  <c r="AC131" i="110"/>
  <c r="AC25" i="110"/>
  <c r="AC72" i="110"/>
  <c r="AC115" i="110"/>
  <c r="AC41" i="110"/>
  <c r="AC112" i="110"/>
  <c r="AC33" i="110"/>
  <c r="AC13" i="110"/>
  <c r="AC108" i="110"/>
  <c r="AC6" i="110"/>
  <c r="AC27" i="110"/>
  <c r="AC38" i="110"/>
  <c r="AC106" i="110"/>
  <c r="AC42" i="110"/>
  <c r="AC142" i="110"/>
  <c r="AC136" i="110"/>
  <c r="AC22" i="110"/>
  <c r="AC30" i="110"/>
  <c r="AC107" i="110"/>
  <c r="AC126" i="110"/>
  <c r="AC92" i="110"/>
  <c r="AC60" i="110"/>
  <c r="AC31" i="110"/>
  <c r="AC7" i="110"/>
  <c r="AC104" i="110"/>
  <c r="AC14" i="110"/>
  <c r="AC74" i="110"/>
  <c r="AC100" i="110"/>
  <c r="AC98" i="110"/>
  <c r="AC129" i="110"/>
  <c r="AC103" i="110"/>
  <c r="AC17" i="110"/>
  <c r="AC67" i="110"/>
  <c r="AC124" i="110"/>
  <c r="AC48" i="110"/>
  <c r="AC81" i="110"/>
  <c r="AC135" i="110"/>
  <c r="AC36" i="110"/>
  <c r="AC95" i="110"/>
  <c r="AC130" i="110"/>
  <c r="AC63" i="110"/>
  <c r="AC119" i="110"/>
  <c r="AC68" i="110"/>
  <c r="AC49" i="110"/>
  <c r="AC128" i="110"/>
  <c r="AC46" i="110"/>
  <c r="AC122" i="110"/>
  <c r="AC56" i="110"/>
  <c r="AC140" i="110"/>
  <c r="AC53" i="110"/>
  <c r="AC43" i="110"/>
  <c r="AC18" i="110"/>
  <c r="AC47" i="110"/>
  <c r="AC94" i="110"/>
  <c r="AC139" i="110"/>
  <c r="AC11" i="110"/>
  <c r="AC99" i="110"/>
  <c r="AC76" i="110"/>
  <c r="AC143" i="110"/>
  <c r="AC117" i="110"/>
  <c r="AC111" i="110"/>
  <c r="AC37" i="110"/>
  <c r="AC39" i="110"/>
  <c r="AC133" i="110"/>
  <c r="AC123" i="110"/>
  <c r="AC138" i="110"/>
  <c r="AC28" i="110"/>
  <c r="AC87" i="110"/>
  <c r="AC137" i="110"/>
  <c r="AC50" i="110"/>
  <c r="AC91" i="110"/>
  <c r="AC141" i="110"/>
  <c r="AC59" i="110"/>
  <c r="AC101" i="110"/>
  <c r="AC16" i="110"/>
  <c r="AC79" i="110"/>
  <c r="AC134" i="110"/>
  <c r="AC19" i="110"/>
  <c r="AC52" i="110"/>
  <c r="AC5" i="110"/>
  <c r="AC118" i="110"/>
  <c r="AC102" i="110"/>
  <c r="AC86" i="110"/>
  <c r="AC23" i="110"/>
  <c r="AC96" i="110"/>
  <c r="AC57" i="110"/>
  <c r="AC61" i="110"/>
  <c r="AC29" i="110"/>
  <c r="AC64" i="110"/>
  <c r="AC34" i="110"/>
  <c r="AC9" i="110"/>
  <c r="AC10" i="110"/>
  <c r="AC120" i="110"/>
  <c r="AC58" i="110"/>
  <c r="AC83" i="110"/>
  <c r="AC90" i="110"/>
  <c r="AC65" i="110"/>
  <c r="AC26" i="110"/>
  <c r="AC144" i="110"/>
  <c r="AC66" i="110"/>
  <c r="AC24" i="110"/>
  <c r="AC44" i="110"/>
  <c r="AC97" i="110"/>
  <c r="AC8" i="110"/>
  <c r="AC55" i="110"/>
  <c r="AC88" i="110"/>
  <c r="AC20" i="110"/>
  <c r="AC75" i="110"/>
  <c r="AC109" i="110"/>
  <c r="AC40" i="110"/>
  <c r="AC105" i="110"/>
  <c r="AC12" i="110"/>
  <c r="AC84" i="110"/>
  <c r="AC114" i="110"/>
  <c r="AC15" i="110"/>
  <c r="AC125" i="110"/>
  <c r="AC62" i="110"/>
  <c r="AC89" i="110"/>
  <c r="AC78" i="110"/>
  <c r="AC93" i="110"/>
  <c r="AC127" i="110"/>
  <c r="AC132" i="110"/>
  <c r="AC45" i="110"/>
  <c r="AC80" i="110"/>
  <c r="AC85" i="110"/>
  <c r="AC82" i="110"/>
  <c r="AC21" i="110"/>
  <c r="AC121" i="110"/>
  <c r="AC77" i="110"/>
  <c r="AC73" i="110"/>
  <c r="AC35" i="110"/>
  <c r="AC116" i="110"/>
  <c r="AC69" i="110"/>
  <c r="AC110" i="110"/>
  <c r="AC54" i="110"/>
  <c r="AC70" i="110"/>
  <c r="AA30" i="110"/>
  <c r="AA104" i="110"/>
  <c r="AA18" i="110"/>
  <c r="AA61" i="110"/>
  <c r="AA114" i="110"/>
  <c r="AA126" i="110"/>
  <c r="AA14" i="110"/>
  <c r="AA89" i="110"/>
  <c r="AA130" i="110"/>
  <c r="AA24" i="110"/>
  <c r="AA69" i="110"/>
  <c r="AA121" i="110"/>
  <c r="AA45" i="110"/>
  <c r="AA127" i="110"/>
  <c r="AA5" i="110"/>
  <c r="AA98" i="110"/>
  <c r="AA52" i="110"/>
  <c r="AA32" i="110"/>
  <c r="AA54" i="110"/>
  <c r="AA16" i="110"/>
  <c r="AA144" i="110"/>
  <c r="AA91" i="110"/>
  <c r="AA44" i="110"/>
  <c r="AA118" i="110"/>
  <c r="AA36" i="110"/>
  <c r="AA23" i="110"/>
  <c r="AA112" i="110"/>
  <c r="AA9" i="110"/>
  <c r="AA60" i="110"/>
  <c r="AA137" i="110"/>
  <c r="AA141" i="110"/>
  <c r="AA95" i="110"/>
  <c r="AA76" i="110"/>
  <c r="AA142" i="110"/>
  <c r="AA96" i="110"/>
  <c r="AA19" i="110"/>
  <c r="AA46" i="110"/>
  <c r="AA97" i="110"/>
  <c r="AA31" i="110"/>
  <c r="AA77" i="110"/>
  <c r="AA111" i="110"/>
  <c r="AA135" i="110"/>
  <c r="AA58" i="110"/>
  <c r="AA99" i="110"/>
  <c r="AA140" i="110"/>
  <c r="AA26" i="110"/>
  <c r="AA83" i="110"/>
  <c r="AA90" i="110"/>
  <c r="AA80" i="110"/>
  <c r="AA33" i="110"/>
  <c r="AA15" i="110"/>
  <c r="AA125" i="110"/>
  <c r="AA102" i="110"/>
  <c r="AA81" i="110"/>
  <c r="AA82" i="110"/>
  <c r="AA78" i="110"/>
  <c r="AA43" i="110"/>
  <c r="AA108" i="110"/>
  <c r="AA51" i="110"/>
  <c r="AA8" i="110"/>
  <c r="AA37" i="110"/>
  <c r="AA39" i="110"/>
  <c r="AA7" i="110"/>
  <c r="AA56" i="110"/>
  <c r="AA100" i="110"/>
  <c r="AA20" i="110"/>
  <c r="AA25" i="110"/>
  <c r="AA106" i="110"/>
  <c r="AA110" i="110"/>
  <c r="AA12" i="110"/>
  <c r="AA6" i="110"/>
  <c r="AA57" i="110"/>
  <c r="AA107" i="110"/>
  <c r="AA34" i="110"/>
  <c r="AA85" i="110"/>
  <c r="AA132" i="110"/>
  <c r="AA143" i="110"/>
  <c r="AA38" i="110"/>
  <c r="AA115" i="110"/>
  <c r="AA74" i="110"/>
  <c r="AA42" i="110"/>
  <c r="AA93" i="110"/>
  <c r="AA22" i="110"/>
  <c r="AA84" i="110"/>
  <c r="AA68" i="110"/>
  <c r="AA29" i="110"/>
  <c r="AA13" i="110"/>
  <c r="AA67" i="110"/>
  <c r="AA62" i="110"/>
  <c r="AA109" i="110"/>
  <c r="AA70" i="110"/>
  <c r="AA87" i="110"/>
  <c r="AA128" i="110"/>
  <c r="AA94" i="110"/>
  <c r="AA48" i="110"/>
  <c r="AA59" i="110"/>
  <c r="AA41" i="110"/>
  <c r="AA124" i="110"/>
  <c r="AA92" i="110"/>
  <c r="AA133" i="110"/>
  <c r="AA86" i="110"/>
  <c r="AA75" i="110"/>
  <c r="AA40" i="110"/>
  <c r="AA119" i="110"/>
  <c r="AA129" i="110"/>
  <c r="AA47" i="110"/>
  <c r="AA73" i="110"/>
  <c r="AA139" i="110"/>
  <c r="AA50" i="110"/>
  <c r="AA122" i="110"/>
  <c r="AA131" i="110"/>
  <c r="AA35" i="110"/>
  <c r="AA65" i="110"/>
  <c r="AA117" i="110"/>
  <c r="AA10" i="110"/>
  <c r="AA53" i="110"/>
  <c r="AA103" i="110"/>
  <c r="AA17" i="110"/>
  <c r="AA123" i="110"/>
  <c r="AA88" i="110"/>
  <c r="AA64" i="110"/>
  <c r="AA49" i="110"/>
  <c r="AA27" i="110"/>
  <c r="AA66" i="110"/>
  <c r="AA116" i="110"/>
  <c r="AA134" i="110"/>
  <c r="AA136" i="110"/>
  <c r="AA11" i="110"/>
  <c r="AA113" i="110"/>
  <c r="AA71" i="110"/>
  <c r="AA138" i="110"/>
  <c r="AA63" i="110"/>
  <c r="AA55" i="110"/>
  <c r="AA101" i="110"/>
  <c r="AA28" i="110"/>
  <c r="AA120" i="110"/>
  <c r="AA72" i="110"/>
  <c r="AA79" i="110"/>
  <c r="AA105" i="110"/>
  <c r="AA21" i="110"/>
  <c r="S67" i="110"/>
  <c r="S8" i="110"/>
  <c r="S71" i="110"/>
  <c r="S36" i="110"/>
  <c r="S101" i="110"/>
  <c r="S63" i="110"/>
  <c r="S134" i="110"/>
  <c r="S80" i="110"/>
  <c r="S122" i="110"/>
  <c r="S81" i="110"/>
  <c r="S46" i="110"/>
  <c r="S108" i="110"/>
  <c r="S38" i="110"/>
  <c r="S74" i="110"/>
  <c r="S42" i="110"/>
  <c r="S47" i="110"/>
  <c r="S64" i="110"/>
  <c r="S118" i="110"/>
  <c r="S50" i="110"/>
  <c r="S131" i="110"/>
  <c r="S139" i="110"/>
  <c r="S85" i="110"/>
  <c r="S58" i="110"/>
  <c r="S130" i="110"/>
  <c r="S112" i="110"/>
  <c r="S11" i="110"/>
  <c r="S26" i="110"/>
  <c r="S102" i="110"/>
  <c r="S92" i="110"/>
  <c r="S103" i="110"/>
  <c r="S132" i="110"/>
  <c r="S133" i="110"/>
  <c r="S25" i="110"/>
  <c r="S109" i="110"/>
  <c r="S43" i="110"/>
  <c r="S28" i="110"/>
  <c r="S87" i="110"/>
  <c r="S32" i="110"/>
  <c r="S91" i="110"/>
  <c r="S59" i="110"/>
  <c r="S129" i="110"/>
  <c r="S79" i="110"/>
  <c r="S12" i="110"/>
  <c r="S113" i="110"/>
  <c r="S114" i="110"/>
  <c r="S128" i="110"/>
  <c r="S136" i="110"/>
  <c r="S35" i="110"/>
  <c r="S89" i="110"/>
  <c r="S24" i="110"/>
  <c r="S53" i="110"/>
  <c r="S17" i="110"/>
  <c r="S57" i="110"/>
  <c r="S123" i="110"/>
  <c r="S68" i="110"/>
  <c r="S19" i="110"/>
  <c r="S13" i="110"/>
  <c r="S126" i="110"/>
  <c r="S54" i="110"/>
  <c r="S140" i="110"/>
  <c r="S110" i="110"/>
  <c r="S65" i="110"/>
  <c r="S69" i="110"/>
  <c r="S14" i="110"/>
  <c r="S23" i="110"/>
  <c r="S22" i="110"/>
  <c r="S66" i="110"/>
  <c r="S142" i="110"/>
  <c r="S72" i="110"/>
  <c r="S117" i="110"/>
  <c r="S44" i="110"/>
  <c r="S124" i="110"/>
  <c r="S48" i="110"/>
  <c r="S141" i="110"/>
  <c r="S75" i="110"/>
  <c r="S16" i="110"/>
  <c r="S105" i="110"/>
  <c r="S15" i="110"/>
  <c r="S107" i="110"/>
  <c r="S104" i="110"/>
  <c r="S6" i="110"/>
  <c r="S49" i="110"/>
  <c r="S62" i="110"/>
  <c r="S115" i="110"/>
  <c r="S78" i="110"/>
  <c r="S93" i="110"/>
  <c r="S29" i="110"/>
  <c r="S84" i="110"/>
  <c r="S18" i="110"/>
  <c r="S61" i="110"/>
  <c r="S30" i="110"/>
  <c r="S34" i="110"/>
  <c r="S135" i="110"/>
  <c r="S99" i="110"/>
  <c r="S10" i="110"/>
  <c r="S121" i="110"/>
  <c r="S86" i="110"/>
  <c r="S96" i="110"/>
  <c r="S9" i="110"/>
  <c r="S39" i="110"/>
  <c r="S27" i="110"/>
  <c r="S100" i="110"/>
  <c r="S73" i="110"/>
  <c r="S82" i="110"/>
  <c r="S76" i="110"/>
  <c r="S51" i="110"/>
  <c r="S137" i="110"/>
  <c r="S55" i="110"/>
  <c r="S20" i="110"/>
  <c r="S95" i="110"/>
  <c r="S40" i="110"/>
  <c r="S119" i="110"/>
  <c r="S90" i="110"/>
  <c r="S31" i="110"/>
  <c r="S127" i="110"/>
  <c r="S45" i="110"/>
  <c r="S88" i="110"/>
  <c r="S37" i="110"/>
  <c r="S138" i="110"/>
  <c r="S41" i="110"/>
  <c r="S7" i="110"/>
  <c r="S94" i="110"/>
  <c r="S98" i="110"/>
  <c r="S33" i="110"/>
  <c r="S111" i="110"/>
  <c r="S97" i="110"/>
  <c r="S52" i="110"/>
  <c r="S5" i="110"/>
  <c r="S116" i="110"/>
  <c r="S70" i="110"/>
  <c r="S144" i="110"/>
  <c r="S21" i="110"/>
  <c r="S125" i="110"/>
  <c r="S56" i="110"/>
  <c r="S60" i="110"/>
  <c r="S77" i="110"/>
  <c r="S120" i="110"/>
  <c r="S143" i="110"/>
  <c r="S106" i="110"/>
  <c r="S83" i="110"/>
  <c r="AB64" i="110"/>
  <c r="AB125" i="110"/>
  <c r="AB50" i="110"/>
  <c r="AB85" i="110"/>
  <c r="AB143" i="110"/>
  <c r="AB37" i="110"/>
  <c r="AB82" i="110"/>
  <c r="AB116" i="110"/>
  <c r="AB138" i="110"/>
  <c r="AB60" i="110"/>
  <c r="AB96" i="110"/>
  <c r="AB44" i="110"/>
  <c r="AB137" i="110"/>
  <c r="AB71" i="110"/>
  <c r="AB141" i="110"/>
  <c r="AB30" i="110"/>
  <c r="AB124" i="110"/>
  <c r="AB126" i="110"/>
  <c r="AB77" i="110"/>
  <c r="AB54" i="110"/>
  <c r="AB26" i="110"/>
  <c r="AB119" i="110"/>
  <c r="AB118" i="110"/>
  <c r="AB107" i="110"/>
  <c r="AB108" i="110"/>
  <c r="AB109" i="110"/>
  <c r="AB100" i="110"/>
  <c r="AB111" i="110"/>
  <c r="AB121" i="110"/>
  <c r="AB14" i="110"/>
  <c r="AB93" i="110"/>
  <c r="AB36" i="110"/>
  <c r="AB78" i="110"/>
  <c r="AB47" i="110"/>
  <c r="AB16" i="110"/>
  <c r="AB17" i="110"/>
  <c r="AB84" i="110"/>
  <c r="AB13" i="110"/>
  <c r="AB52" i="110"/>
  <c r="AB102" i="110"/>
  <c r="AB5" i="110"/>
  <c r="AB38" i="110"/>
  <c r="AB92" i="110"/>
  <c r="AB117" i="110"/>
  <c r="AB23" i="110"/>
  <c r="AB76" i="110"/>
  <c r="AB110" i="110"/>
  <c r="AB46" i="110"/>
  <c r="AB139" i="110"/>
  <c r="AB81" i="110"/>
  <c r="AB20" i="110"/>
  <c r="AB51" i="110"/>
  <c r="AB32" i="110"/>
  <c r="AB19" i="110"/>
  <c r="AB128" i="110"/>
  <c r="AB65" i="110"/>
  <c r="AB70" i="110"/>
  <c r="AB144" i="110"/>
  <c r="AB123" i="110"/>
  <c r="AB127" i="110"/>
  <c r="AB66" i="110"/>
  <c r="AB74" i="110"/>
  <c r="AB103" i="110"/>
  <c r="AB59" i="110"/>
  <c r="AB94" i="110"/>
  <c r="AB86" i="110"/>
  <c r="AB15" i="110"/>
  <c r="AB62" i="110"/>
  <c r="AB43" i="110"/>
  <c r="AB34" i="110"/>
  <c r="AB29" i="110"/>
  <c r="AB97" i="110"/>
  <c r="AB33" i="110"/>
  <c r="AB68" i="110"/>
  <c r="AB114" i="110"/>
  <c r="AB25" i="110"/>
  <c r="AB56" i="110"/>
  <c r="AB106" i="110"/>
  <c r="AB129" i="110"/>
  <c r="AB21" i="110"/>
  <c r="AB53" i="110"/>
  <c r="AB120" i="110"/>
  <c r="AB67" i="110"/>
  <c r="AB8" i="110"/>
  <c r="AB91" i="110"/>
  <c r="AB90" i="110"/>
  <c r="AB80" i="110"/>
  <c r="AB48" i="110"/>
  <c r="AB104" i="110"/>
  <c r="AB35" i="110"/>
  <c r="AB101" i="110"/>
  <c r="AB83" i="110"/>
  <c r="AB6" i="110"/>
  <c r="AB27" i="110"/>
  <c r="AB136" i="110"/>
  <c r="AB75" i="110"/>
  <c r="AB39" i="110"/>
  <c r="AB133" i="110"/>
  <c r="AB99" i="110"/>
  <c r="AB18" i="110"/>
  <c r="AB140" i="110"/>
  <c r="AB22" i="110"/>
  <c r="AB10" i="110"/>
  <c r="AB112" i="110"/>
  <c r="AB11" i="110"/>
  <c r="AB45" i="110"/>
  <c r="AB98" i="110"/>
  <c r="AB49" i="110"/>
  <c r="AB88" i="110"/>
  <c r="AB135" i="110"/>
  <c r="AB9" i="110"/>
  <c r="AB72" i="110"/>
  <c r="AB115" i="110"/>
  <c r="AB130" i="110"/>
  <c r="AB41" i="110"/>
  <c r="AB69" i="110"/>
  <c r="AB142" i="110"/>
  <c r="AB87" i="110"/>
  <c r="AB55" i="110"/>
  <c r="AB131" i="110"/>
  <c r="AB28" i="110"/>
  <c r="AB113" i="110"/>
  <c r="AB132" i="110"/>
  <c r="AB31" i="110"/>
  <c r="AB58" i="110"/>
  <c r="AB40" i="110"/>
  <c r="AB105" i="110"/>
  <c r="AB73" i="110"/>
  <c r="AB122" i="110"/>
  <c r="AB61" i="110"/>
  <c r="AB95" i="110"/>
  <c r="AB79" i="110"/>
  <c r="AB12" i="110"/>
  <c r="AB63" i="110"/>
  <c r="AB7" i="110"/>
  <c r="AB42" i="110"/>
  <c r="AB57" i="110"/>
  <c r="AB24" i="110"/>
  <c r="AB134" i="110"/>
  <c r="AB89" i="110"/>
  <c r="T107" i="110"/>
  <c r="T131" i="110"/>
  <c r="T117" i="110"/>
  <c r="T53" i="110"/>
  <c r="T27" i="110"/>
  <c r="T15" i="110"/>
  <c r="T104" i="110"/>
  <c r="T28" i="110"/>
  <c r="T84" i="110"/>
  <c r="T139" i="110"/>
  <c r="T55" i="110"/>
  <c r="T20" i="110"/>
  <c r="T72" i="110"/>
  <c r="T95" i="110"/>
  <c r="T21" i="110"/>
  <c r="T76" i="110"/>
  <c r="T43" i="110"/>
  <c r="T57" i="110"/>
  <c r="T32" i="110"/>
  <c r="T125" i="110"/>
  <c r="T135" i="110"/>
  <c r="T89" i="110"/>
  <c r="T129" i="110"/>
  <c r="T105" i="110"/>
  <c r="T142" i="110"/>
  <c r="T48" i="110"/>
  <c r="T116" i="110"/>
  <c r="T81" i="110"/>
  <c r="T59" i="110"/>
  <c r="T44" i="110"/>
  <c r="T14" i="110"/>
  <c r="T100" i="110"/>
  <c r="T5" i="110"/>
  <c r="T54" i="110"/>
  <c r="T134" i="110"/>
  <c r="T22" i="110"/>
  <c r="T123" i="110"/>
  <c r="T128" i="110"/>
  <c r="T10" i="110"/>
  <c r="T69" i="110"/>
  <c r="T31" i="110"/>
  <c r="T35" i="110"/>
  <c r="T127" i="110"/>
  <c r="T29" i="110"/>
  <c r="T98" i="110"/>
  <c r="T33" i="110"/>
  <c r="T68" i="110"/>
  <c r="T62" i="110"/>
  <c r="T82" i="110"/>
  <c r="T92" i="110"/>
  <c r="T78" i="110"/>
  <c r="T96" i="110"/>
  <c r="T12" i="110"/>
  <c r="T97" i="110"/>
  <c r="T52" i="110"/>
  <c r="T91" i="110"/>
  <c r="T19" i="110"/>
  <c r="T101" i="110"/>
  <c r="T130" i="110"/>
  <c r="T103" i="110"/>
  <c r="T45" i="110"/>
  <c r="T71" i="110"/>
  <c r="T138" i="110"/>
  <c r="T88" i="110"/>
  <c r="T24" i="110"/>
  <c r="T80" i="110"/>
  <c r="T74" i="110"/>
  <c r="T133" i="110"/>
  <c r="T7" i="110"/>
  <c r="T70" i="110"/>
  <c r="T6" i="110"/>
  <c r="T61" i="110"/>
  <c r="T143" i="110"/>
  <c r="T26" i="110"/>
  <c r="T118" i="110"/>
  <c r="T122" i="110"/>
  <c r="T47" i="110"/>
  <c r="T77" i="110"/>
  <c r="T30" i="110"/>
  <c r="T124" i="110"/>
  <c r="T34" i="110"/>
  <c r="T126" i="110"/>
  <c r="T75" i="110"/>
  <c r="T65" i="110"/>
  <c r="T109" i="110"/>
  <c r="T79" i="110"/>
  <c r="T110" i="110"/>
  <c r="T11" i="110"/>
  <c r="T18" i="110"/>
  <c r="T114" i="110"/>
  <c r="T102" i="110"/>
  <c r="T9" i="110"/>
  <c r="T106" i="110"/>
  <c r="T40" i="110"/>
  <c r="T119" i="110"/>
  <c r="T51" i="110"/>
  <c r="T90" i="110"/>
  <c r="T16" i="110"/>
  <c r="T25" i="110"/>
  <c r="T41" i="110"/>
  <c r="T49" i="110"/>
  <c r="T23" i="110"/>
  <c r="T144" i="110"/>
  <c r="T36" i="110"/>
  <c r="T93" i="110"/>
  <c r="T46" i="110"/>
  <c r="T85" i="110"/>
  <c r="T99" i="110"/>
  <c r="T42" i="110"/>
  <c r="T136" i="110"/>
  <c r="T111" i="110"/>
  <c r="T94" i="110"/>
  <c r="T17" i="110"/>
  <c r="T64" i="110"/>
  <c r="T137" i="110"/>
  <c r="T50" i="110"/>
  <c r="T141" i="110"/>
  <c r="T56" i="110"/>
  <c r="T86" i="110"/>
  <c r="T140" i="110"/>
  <c r="T60" i="110"/>
  <c r="T121" i="110"/>
  <c r="T67" i="110"/>
  <c r="T13" i="110"/>
  <c r="T87" i="110"/>
  <c r="T108" i="110"/>
  <c r="T38" i="110"/>
  <c r="T115" i="110"/>
  <c r="T83" i="110"/>
  <c r="T120" i="110"/>
  <c r="T8" i="110"/>
  <c r="T58" i="110"/>
  <c r="T113" i="110"/>
  <c r="T37" i="110"/>
  <c r="T63" i="110"/>
  <c r="T132" i="110"/>
  <c r="T39" i="110"/>
  <c r="T73" i="110"/>
  <c r="T66" i="110"/>
  <c r="T112" i="110"/>
  <c r="AG11" i="110"/>
  <c r="AG131" i="110"/>
  <c r="AG106" i="110"/>
  <c r="AG60" i="110"/>
  <c r="AG47" i="110"/>
  <c r="AG104" i="110"/>
  <c r="AG68" i="110"/>
  <c r="AG7" i="110"/>
  <c r="AG30" i="110"/>
  <c r="AG84" i="110"/>
  <c r="AG27" i="110"/>
  <c r="AG77" i="110"/>
  <c r="AG126" i="110"/>
  <c r="AG87" i="110"/>
  <c r="AG58" i="110"/>
  <c r="AG37" i="110"/>
  <c r="AG70" i="110"/>
  <c r="AG103" i="110"/>
  <c r="AG51" i="110"/>
  <c r="AG49" i="110"/>
  <c r="AG28" i="110"/>
  <c r="AG137" i="110"/>
  <c r="AG141" i="110"/>
  <c r="AG56" i="110"/>
  <c r="AG117" i="110"/>
  <c r="AG39" i="110"/>
  <c r="AG96" i="110"/>
  <c r="AG67" i="110"/>
  <c r="AG99" i="110"/>
  <c r="AG32" i="110"/>
  <c r="AG41" i="110"/>
  <c r="AG62" i="110"/>
  <c r="AG78" i="110"/>
  <c r="AG12" i="110"/>
  <c r="AG109" i="110"/>
  <c r="AG80" i="110"/>
  <c r="AG128" i="110"/>
  <c r="AG116" i="110"/>
  <c r="AG76" i="110"/>
  <c r="AG45" i="110"/>
  <c r="AG127" i="110"/>
  <c r="AG61" i="110"/>
  <c r="AG14" i="110"/>
  <c r="AG64" i="110"/>
  <c r="AG118" i="110"/>
  <c r="AG31" i="110"/>
  <c r="AG122" i="110"/>
  <c r="AG143" i="110"/>
  <c r="AG97" i="110"/>
  <c r="AG25" i="110"/>
  <c r="AG54" i="110"/>
  <c r="AG63" i="110"/>
  <c r="AG120" i="110"/>
  <c r="AG107" i="110"/>
  <c r="AG50" i="110"/>
  <c r="AG113" i="110"/>
  <c r="AG55" i="110"/>
  <c r="AG20" i="110"/>
  <c r="AG72" i="110"/>
  <c r="AG130" i="110"/>
  <c r="AG24" i="110"/>
  <c r="AG110" i="110"/>
  <c r="AG13" i="110"/>
  <c r="AG42" i="110"/>
  <c r="AG86" i="110"/>
  <c r="AG93" i="110"/>
  <c r="AG89" i="110"/>
  <c r="AG43" i="110"/>
  <c r="AG19" i="110"/>
  <c r="AG10" i="110"/>
  <c r="AG98" i="110"/>
  <c r="AG15" i="110"/>
  <c r="AG129" i="110"/>
  <c r="AG142" i="110"/>
  <c r="AG46" i="110"/>
  <c r="AG139" i="110"/>
  <c r="AG85" i="110"/>
  <c r="AG6" i="110"/>
  <c r="AG57" i="110"/>
  <c r="AG125" i="110"/>
  <c r="AG34" i="110"/>
  <c r="AG102" i="110"/>
  <c r="AG90" i="110"/>
  <c r="AG91" i="110"/>
  <c r="AG9" i="110"/>
  <c r="AG59" i="110"/>
  <c r="AG83" i="110"/>
  <c r="AG144" i="110"/>
  <c r="AG8" i="110"/>
  <c r="AG71" i="110"/>
  <c r="AG123" i="110"/>
  <c r="AG81" i="110"/>
  <c r="AG5" i="110"/>
  <c r="AG65" i="110"/>
  <c r="AG74" i="110"/>
  <c r="AG69" i="110"/>
  <c r="AG133" i="110"/>
  <c r="AG38" i="110"/>
  <c r="AG53" i="110"/>
  <c r="AG101" i="110"/>
  <c r="AG17" i="110"/>
  <c r="AG138" i="110"/>
  <c r="AG119" i="110"/>
  <c r="AG75" i="110"/>
  <c r="AG40" i="110"/>
  <c r="AG33" i="110"/>
  <c r="AG92" i="110"/>
  <c r="AG21" i="110"/>
  <c r="AG22" i="110"/>
  <c r="AG94" i="110"/>
  <c r="AG18" i="110"/>
  <c r="AG132" i="110"/>
  <c r="AG29" i="110"/>
  <c r="AG73" i="110"/>
  <c r="AG136" i="110"/>
  <c r="AG52" i="110"/>
  <c r="AG111" i="110"/>
  <c r="AG35" i="110"/>
  <c r="AG135" i="110"/>
  <c r="AG36" i="110"/>
  <c r="AG26" i="110"/>
  <c r="AG112" i="110"/>
  <c r="AG44" i="110"/>
  <c r="AG48" i="110"/>
  <c r="AG108" i="110"/>
  <c r="AG124" i="110"/>
  <c r="AG88" i="110"/>
  <c r="AG66" i="110"/>
  <c r="AG115" i="110"/>
  <c r="AG16" i="110"/>
  <c r="AG100" i="110"/>
  <c r="AG134" i="110"/>
  <c r="AG82" i="110"/>
  <c r="AG105" i="110"/>
  <c r="AG140" i="110"/>
  <c r="AG114" i="110"/>
  <c r="AG23" i="110"/>
  <c r="AG121" i="110"/>
  <c r="AG95" i="110"/>
  <c r="AG79" i="110"/>
  <c r="I107" i="110"/>
  <c r="I108" i="110"/>
  <c r="I83" i="110"/>
  <c r="I45" i="110"/>
  <c r="I48" i="110"/>
  <c r="I67" i="110"/>
  <c r="I137" i="110"/>
  <c r="I91" i="110"/>
  <c r="I57" i="110"/>
  <c r="I13" i="110"/>
  <c r="I135" i="110"/>
  <c r="I14" i="110"/>
  <c r="I38" i="110"/>
  <c r="I89" i="110"/>
  <c r="I78" i="110"/>
  <c r="I76" i="110"/>
  <c r="I22" i="110"/>
  <c r="I94" i="110"/>
  <c r="I50" i="110"/>
  <c r="I73" i="110"/>
  <c r="I49" i="110"/>
  <c r="I131" i="110"/>
  <c r="I9" i="110"/>
  <c r="I10" i="110"/>
  <c r="I121" i="110"/>
  <c r="I27" i="110"/>
  <c r="I74" i="110"/>
  <c r="I100" i="110"/>
  <c r="I46" i="110"/>
  <c r="I54" i="110"/>
  <c r="I109" i="110"/>
  <c r="I103" i="110"/>
  <c r="I58" i="110"/>
  <c r="I29" i="110"/>
  <c r="I130" i="110"/>
  <c r="I80" i="110"/>
  <c r="I33" i="110"/>
  <c r="I106" i="110"/>
  <c r="I110" i="110"/>
  <c r="I51" i="110"/>
  <c r="I81" i="110"/>
  <c r="I87" i="110"/>
  <c r="I8" i="110"/>
  <c r="I141" i="110"/>
  <c r="I127" i="110"/>
  <c r="I61" i="110"/>
  <c r="I143" i="110"/>
  <c r="I36" i="110"/>
  <c r="I59" i="110"/>
  <c r="I129" i="110"/>
  <c r="I42" i="110"/>
  <c r="I53" i="110"/>
  <c r="I47" i="110"/>
  <c r="I125" i="110"/>
  <c r="I85" i="110"/>
  <c r="I104" i="110"/>
  <c r="I77" i="110"/>
  <c r="I128" i="110"/>
  <c r="I99" i="110"/>
  <c r="I41" i="110"/>
  <c r="I134" i="110"/>
  <c r="I82" i="110"/>
  <c r="I39" i="110"/>
  <c r="I120" i="110"/>
  <c r="I122" i="110"/>
  <c r="I75" i="110"/>
  <c r="I40" i="110"/>
  <c r="I119" i="110"/>
  <c r="I24" i="110"/>
  <c r="I56" i="110"/>
  <c r="I84" i="110"/>
  <c r="I52" i="110"/>
  <c r="I116" i="110"/>
  <c r="I142" i="110"/>
  <c r="I124" i="110"/>
  <c r="I5" i="110"/>
  <c r="I113" i="110"/>
  <c r="I55" i="110"/>
  <c r="I20" i="110"/>
  <c r="I136" i="110"/>
  <c r="I88" i="110"/>
  <c r="I7" i="110"/>
  <c r="I62" i="110"/>
  <c r="I86" i="110"/>
  <c r="I140" i="110"/>
  <c r="I63" i="110"/>
  <c r="I93" i="110"/>
  <c r="I17" i="110"/>
  <c r="I139" i="110"/>
  <c r="I102" i="110"/>
  <c r="I97" i="110"/>
  <c r="I114" i="110"/>
  <c r="I35" i="110"/>
  <c r="I115" i="110"/>
  <c r="I96" i="110"/>
  <c r="I64" i="110"/>
  <c r="I65" i="110"/>
  <c r="I26" i="110"/>
  <c r="I133" i="110"/>
  <c r="I19" i="110"/>
  <c r="I72" i="110"/>
  <c r="I70" i="110"/>
  <c r="I6" i="110"/>
  <c r="I105" i="110"/>
  <c r="I101" i="110"/>
  <c r="I98" i="110"/>
  <c r="I68" i="110"/>
  <c r="I23" i="110"/>
  <c r="I28" i="110"/>
  <c r="I32" i="110"/>
  <c r="I44" i="110"/>
  <c r="I123" i="110"/>
  <c r="I71" i="110"/>
  <c r="I15" i="110"/>
  <c r="I18" i="110"/>
  <c r="I132" i="110"/>
  <c r="I11" i="110"/>
  <c r="I37" i="110"/>
  <c r="I92" i="110"/>
  <c r="I21" i="110"/>
  <c r="I60" i="110"/>
  <c r="I43" i="110"/>
  <c r="I30" i="110"/>
  <c r="I34" i="110"/>
  <c r="I126" i="110"/>
  <c r="I31" i="110"/>
  <c r="I111" i="110"/>
  <c r="I25" i="110"/>
  <c r="I16" i="110"/>
  <c r="I112" i="110"/>
  <c r="I118" i="110"/>
  <c r="I138" i="110"/>
  <c r="I69" i="110"/>
  <c r="I144" i="110"/>
  <c r="I66" i="110"/>
  <c r="I95" i="110"/>
  <c r="I79" i="110"/>
  <c r="I90" i="110"/>
  <c r="I12" i="110"/>
  <c r="I117" i="110"/>
  <c r="W11" i="110"/>
  <c r="W136" i="110"/>
  <c r="W35" i="110"/>
  <c r="W100" i="110"/>
  <c r="W46" i="110"/>
  <c r="W34" i="110"/>
  <c r="W135" i="110"/>
  <c r="W57" i="110"/>
  <c r="W132" i="110"/>
  <c r="W17" i="110"/>
  <c r="W84" i="110"/>
  <c r="W137" i="110"/>
  <c r="W68" i="110"/>
  <c r="W25" i="110"/>
  <c r="W140" i="110"/>
  <c r="W105" i="110"/>
  <c r="W142" i="110"/>
  <c r="W127" i="110"/>
  <c r="W81" i="110"/>
  <c r="W125" i="110"/>
  <c r="W131" i="110"/>
  <c r="W72" i="110"/>
  <c r="W117" i="110"/>
  <c r="W70" i="110"/>
  <c r="W69" i="110"/>
  <c r="W12" i="110"/>
  <c r="W59" i="110"/>
  <c r="W63" i="110"/>
  <c r="W8" i="110"/>
  <c r="W66" i="110"/>
  <c r="W109" i="110"/>
  <c r="W31" i="110"/>
  <c r="W130" i="110"/>
  <c r="W44" i="110"/>
  <c r="W138" i="110"/>
  <c r="W7" i="110"/>
  <c r="W27" i="110"/>
  <c r="W62" i="110"/>
  <c r="W133" i="110"/>
  <c r="W73" i="110"/>
  <c r="W61" i="110"/>
  <c r="W15" i="110"/>
  <c r="W97" i="110"/>
  <c r="W126" i="110"/>
  <c r="W28" i="110"/>
  <c r="W98" i="110"/>
  <c r="W33" i="110"/>
  <c r="W141" i="110"/>
  <c r="W9" i="110"/>
  <c r="W40" i="110"/>
  <c r="W103" i="110"/>
  <c r="W67" i="110"/>
  <c r="W13" i="110"/>
  <c r="W22" i="110"/>
  <c r="W91" i="110"/>
  <c r="W54" i="110"/>
  <c r="W65" i="110"/>
  <c r="W129" i="110"/>
  <c r="W79" i="110"/>
  <c r="W96" i="110"/>
  <c r="W104" i="110"/>
  <c r="W115" i="110"/>
  <c r="W121" i="110"/>
  <c r="W48" i="110"/>
  <c r="W38" i="110"/>
  <c r="W42" i="110"/>
  <c r="W88" i="110"/>
  <c r="W24" i="110"/>
  <c r="W49" i="110"/>
  <c r="W16" i="110"/>
  <c r="W94" i="110"/>
  <c r="W108" i="110"/>
  <c r="W39" i="110"/>
  <c r="W144" i="110"/>
  <c r="W139" i="110"/>
  <c r="W85" i="110"/>
  <c r="W6" i="110"/>
  <c r="W107" i="110"/>
  <c r="W143" i="110"/>
  <c r="W29" i="110"/>
  <c r="W123" i="110"/>
  <c r="W50" i="110"/>
  <c r="W20" i="110"/>
  <c r="W101" i="110"/>
  <c r="W26" i="110"/>
  <c r="W119" i="110"/>
  <c r="W80" i="110"/>
  <c r="W32" i="110"/>
  <c r="W47" i="110"/>
  <c r="W122" i="110"/>
  <c r="W75" i="110"/>
  <c r="W95" i="110"/>
  <c r="W74" i="110"/>
  <c r="W60" i="110"/>
  <c r="W112" i="110"/>
  <c r="W114" i="110"/>
  <c r="W10" i="110"/>
  <c r="W45" i="110"/>
  <c r="W71" i="110"/>
  <c r="W82" i="110"/>
  <c r="W53" i="110"/>
  <c r="W36" i="110"/>
  <c r="W93" i="110"/>
  <c r="W89" i="110"/>
  <c r="W23" i="110"/>
  <c r="W118" i="110"/>
  <c r="W128" i="110"/>
  <c r="W78" i="110"/>
  <c r="W90" i="110"/>
  <c r="W18" i="110"/>
  <c r="W111" i="110"/>
  <c r="W30" i="110"/>
  <c r="W77" i="110"/>
  <c r="W14" i="110"/>
  <c r="W64" i="110"/>
  <c r="W124" i="110"/>
  <c r="W55" i="110"/>
  <c r="W58" i="110"/>
  <c r="W106" i="110"/>
  <c r="W83" i="110"/>
  <c r="W120" i="110"/>
  <c r="W113" i="110"/>
  <c r="W52" i="110"/>
  <c r="W87" i="110"/>
  <c r="W102" i="110"/>
  <c r="W56" i="110"/>
  <c r="W92" i="110"/>
  <c r="W21" i="110"/>
  <c r="W76" i="110"/>
  <c r="W110" i="110"/>
  <c r="W37" i="110"/>
  <c r="W41" i="110"/>
  <c r="W51" i="110"/>
  <c r="W5" i="110"/>
  <c r="W99" i="110"/>
  <c r="W19" i="110"/>
  <c r="W86" i="110"/>
  <c r="W43" i="110"/>
  <c r="W116" i="110"/>
  <c r="W134" i="110"/>
  <c r="V48" i="110"/>
  <c r="V90" i="110"/>
  <c r="V28" i="110"/>
  <c r="V137" i="110"/>
  <c r="V141" i="110"/>
  <c r="V71" i="110"/>
  <c r="V6" i="110"/>
  <c r="V27" i="110"/>
  <c r="V111" i="110"/>
  <c r="V101" i="110"/>
  <c r="V16" i="110"/>
  <c r="V121" i="110"/>
  <c r="V57" i="110"/>
  <c r="V136" i="110"/>
  <c r="V61" i="110"/>
  <c r="V94" i="110"/>
  <c r="V52" i="110"/>
  <c r="V131" i="110"/>
  <c r="V62" i="110"/>
  <c r="V86" i="110"/>
  <c r="V138" i="110"/>
  <c r="V79" i="110"/>
  <c r="V112" i="110"/>
  <c r="V9" i="110"/>
  <c r="V92" i="110"/>
  <c r="V80" i="110"/>
  <c r="V130" i="110"/>
  <c r="V125" i="110"/>
  <c r="V72" i="110"/>
  <c r="V40" i="110"/>
  <c r="V133" i="110"/>
  <c r="V14" i="110"/>
  <c r="V23" i="110"/>
  <c r="V69" i="110"/>
  <c r="V142" i="110"/>
  <c r="V67" i="110"/>
  <c r="V50" i="110"/>
  <c r="V7" i="110"/>
  <c r="V44" i="110"/>
  <c r="V8" i="110"/>
  <c r="V51" i="110"/>
  <c r="V132" i="110"/>
  <c r="V45" i="110"/>
  <c r="V49" i="110"/>
  <c r="V20" i="110"/>
  <c r="V99" i="110"/>
  <c r="V10" i="110"/>
  <c r="V17" i="110"/>
  <c r="V84" i="110"/>
  <c r="V18" i="110"/>
  <c r="V22" i="110"/>
  <c r="V139" i="110"/>
  <c r="V91" i="110"/>
  <c r="V126" i="110"/>
  <c r="V37" i="110"/>
  <c r="V95" i="110"/>
  <c r="V78" i="110"/>
  <c r="V53" i="110"/>
  <c r="V43" i="110"/>
  <c r="V66" i="110"/>
  <c r="V70" i="110"/>
  <c r="V143" i="110"/>
  <c r="V83" i="110"/>
  <c r="V31" i="110"/>
  <c r="V106" i="110"/>
  <c r="V63" i="110"/>
  <c r="V77" i="110"/>
  <c r="V59" i="110"/>
  <c r="V39" i="110"/>
  <c r="V100" i="110"/>
  <c r="V97" i="110"/>
  <c r="V128" i="110"/>
  <c r="V36" i="110"/>
  <c r="V113" i="110"/>
  <c r="V55" i="110"/>
  <c r="V87" i="110"/>
  <c r="V11" i="110"/>
  <c r="V46" i="110"/>
  <c r="V88" i="110"/>
  <c r="V15" i="110"/>
  <c r="V116" i="110"/>
  <c r="V24" i="110"/>
  <c r="V29" i="110"/>
  <c r="V98" i="110"/>
  <c r="V33" i="110"/>
  <c r="V47" i="110"/>
  <c r="V13" i="110"/>
  <c r="V85" i="110"/>
  <c r="V5" i="110"/>
  <c r="V38" i="110"/>
  <c r="V89" i="110"/>
  <c r="V41" i="110"/>
  <c r="V93" i="110"/>
  <c r="V73" i="110"/>
  <c r="V54" i="110"/>
  <c r="V60" i="110"/>
  <c r="V58" i="110"/>
  <c r="V120" i="110"/>
  <c r="V32" i="110"/>
  <c r="V115" i="110"/>
  <c r="V76" i="110"/>
  <c r="V108" i="110"/>
  <c r="V65" i="110"/>
  <c r="V21" i="110"/>
  <c r="V96" i="110"/>
  <c r="V107" i="110"/>
  <c r="V135" i="110"/>
  <c r="V12" i="110"/>
  <c r="V123" i="110"/>
  <c r="V81" i="110"/>
  <c r="V124" i="110"/>
  <c r="V19" i="110"/>
  <c r="V118" i="110"/>
  <c r="V122" i="110"/>
  <c r="V75" i="110"/>
  <c r="V129" i="110"/>
  <c r="V110" i="110"/>
  <c r="V64" i="110"/>
  <c r="V127" i="110"/>
  <c r="V68" i="110"/>
  <c r="V30" i="110"/>
  <c r="V34" i="110"/>
  <c r="V114" i="110"/>
  <c r="V25" i="110"/>
  <c r="V82" i="110"/>
  <c r="V140" i="110"/>
  <c r="V42" i="110"/>
  <c r="V105" i="110"/>
  <c r="V104" i="110"/>
  <c r="V56" i="110"/>
  <c r="V103" i="110"/>
  <c r="V109" i="110"/>
  <c r="V134" i="110"/>
  <c r="V102" i="110"/>
  <c r="V117" i="110"/>
  <c r="V119" i="110"/>
  <c r="V35" i="110"/>
  <c r="V74" i="110"/>
  <c r="V26" i="110"/>
  <c r="V144" i="110"/>
  <c r="X80" i="110"/>
  <c r="X107" i="110"/>
  <c r="X136" i="110"/>
  <c r="X81" i="110"/>
  <c r="X58" i="110"/>
  <c r="X38" i="110"/>
  <c r="X140" i="110"/>
  <c r="X42" i="110"/>
  <c r="X133" i="110"/>
  <c r="X45" i="110"/>
  <c r="X68" i="110"/>
  <c r="X135" i="110"/>
  <c r="X17" i="110"/>
  <c r="X73" i="110"/>
  <c r="X49" i="110"/>
  <c r="X61" i="110"/>
  <c r="X32" i="110"/>
  <c r="X36" i="110"/>
  <c r="X138" i="110"/>
  <c r="X93" i="110"/>
  <c r="X91" i="110"/>
  <c r="X8" i="110"/>
  <c r="X99" i="110"/>
  <c r="X23" i="110"/>
  <c r="X90" i="110"/>
  <c r="X14" i="110"/>
  <c r="X96" i="110"/>
  <c r="X108" i="110"/>
  <c r="X92" i="110"/>
  <c r="X112" i="110"/>
  <c r="X110" i="110"/>
  <c r="X20" i="110"/>
  <c r="X106" i="110"/>
  <c r="X76" i="110"/>
  <c r="X12" i="110"/>
  <c r="X7" i="110"/>
  <c r="X57" i="110"/>
  <c r="X118" i="110"/>
  <c r="X27" i="110"/>
  <c r="X122" i="110"/>
  <c r="X25" i="110"/>
  <c r="X54" i="110"/>
  <c r="X74" i="110"/>
  <c r="X70" i="110"/>
  <c r="X144" i="110"/>
  <c r="X97" i="110"/>
  <c r="X77" i="110"/>
  <c r="X143" i="110"/>
  <c r="X29" i="110"/>
  <c r="X84" i="110"/>
  <c r="X34" i="110"/>
  <c r="X88" i="110"/>
  <c r="X111" i="110"/>
  <c r="X37" i="110"/>
  <c r="X41" i="110"/>
  <c r="X103" i="110"/>
  <c r="X128" i="110"/>
  <c r="X48" i="110"/>
  <c r="X109" i="110"/>
  <c r="X24" i="110"/>
  <c r="X28" i="110"/>
  <c r="X129" i="110"/>
  <c r="X105" i="110"/>
  <c r="X9" i="110"/>
  <c r="X101" i="110"/>
  <c r="X126" i="110"/>
  <c r="X120" i="110"/>
  <c r="X75" i="110"/>
  <c r="X10" i="110"/>
  <c r="X53" i="110"/>
  <c r="X47" i="110"/>
  <c r="X104" i="110"/>
  <c r="X123" i="110"/>
  <c r="X18" i="110"/>
  <c r="X132" i="110"/>
  <c r="X62" i="110"/>
  <c r="X86" i="110"/>
  <c r="X39" i="110"/>
  <c r="X100" i="110"/>
  <c r="X43" i="110"/>
  <c r="X13" i="110"/>
  <c r="X85" i="110"/>
  <c r="X5" i="110"/>
  <c r="X46" i="110"/>
  <c r="X98" i="110"/>
  <c r="X50" i="110"/>
  <c r="X102" i="110"/>
  <c r="X131" i="110"/>
  <c r="X59" i="110"/>
  <c r="X63" i="110"/>
  <c r="X15" i="110"/>
  <c r="X44" i="110"/>
  <c r="X71" i="110"/>
  <c r="X116" i="110"/>
  <c r="X83" i="110"/>
  <c r="X137" i="110"/>
  <c r="X130" i="110"/>
  <c r="X30" i="110"/>
  <c r="X56" i="110"/>
  <c r="X115" i="110"/>
  <c r="X19" i="110"/>
  <c r="X124" i="110"/>
  <c r="X72" i="110"/>
  <c r="X40" i="110"/>
  <c r="X119" i="110"/>
  <c r="X94" i="110"/>
  <c r="X113" i="110"/>
  <c r="X127" i="110"/>
  <c r="X31" i="110"/>
  <c r="X35" i="110"/>
  <c r="X66" i="110"/>
  <c r="X89" i="110"/>
  <c r="X78" i="110"/>
  <c r="X121" i="110"/>
  <c r="X6" i="110"/>
  <c r="X33" i="110"/>
  <c r="X114" i="110"/>
  <c r="X22" i="110"/>
  <c r="X64" i="110"/>
  <c r="X125" i="110"/>
  <c r="X52" i="110"/>
  <c r="X67" i="110"/>
  <c r="X11" i="110"/>
  <c r="X117" i="110"/>
  <c r="X69" i="110"/>
  <c r="X87" i="110"/>
  <c r="X51" i="110"/>
  <c r="X65" i="110"/>
  <c r="X16" i="110"/>
  <c r="X134" i="110"/>
  <c r="X141" i="110"/>
  <c r="X21" i="110"/>
  <c r="X139" i="110"/>
  <c r="X82" i="110"/>
  <c r="X60" i="110"/>
  <c r="X26" i="110"/>
  <c r="X55" i="110"/>
  <c r="X95" i="110"/>
  <c r="X79" i="110"/>
  <c r="X142" i="110"/>
  <c r="AD47" i="110"/>
  <c r="AD94" i="110"/>
  <c r="AD87" i="110"/>
  <c r="AD123" i="110"/>
  <c r="AD27" i="110"/>
  <c r="AD34" i="110"/>
  <c r="AD61" i="110"/>
  <c r="AD108" i="110"/>
  <c r="AD143" i="110"/>
  <c r="AD14" i="110"/>
  <c r="AD66" i="110"/>
  <c r="AD86" i="110"/>
  <c r="AD117" i="110"/>
  <c r="AD23" i="110"/>
  <c r="AD26" i="110"/>
  <c r="AD69" i="110"/>
  <c r="AD112" i="110"/>
  <c r="AD121" i="110"/>
  <c r="AD90" i="110"/>
  <c r="AD33" i="110"/>
  <c r="AD15" i="110"/>
  <c r="AD97" i="110"/>
  <c r="AD52" i="110"/>
  <c r="AD114" i="110"/>
  <c r="AD19" i="110"/>
  <c r="AD101" i="110"/>
  <c r="AD41" i="110"/>
  <c r="AD113" i="110"/>
  <c r="AD132" i="110"/>
  <c r="AD79" i="110"/>
  <c r="AD120" i="110"/>
  <c r="AD63" i="110"/>
  <c r="AD96" i="110"/>
  <c r="AD9" i="110"/>
  <c r="AD60" i="110"/>
  <c r="AD7" i="110"/>
  <c r="AD44" i="110"/>
  <c r="AD80" i="110"/>
  <c r="AD104" i="110"/>
  <c r="AD127" i="110"/>
  <c r="AD8" i="110"/>
  <c r="AD50" i="110"/>
  <c r="AD77" i="110"/>
  <c r="AD131" i="110"/>
  <c r="AD20" i="110"/>
  <c r="AD58" i="110"/>
  <c r="AD38" i="110"/>
  <c r="AD89" i="110"/>
  <c r="AD140" i="110"/>
  <c r="AD10" i="110"/>
  <c r="AD42" i="110"/>
  <c r="AD83" i="110"/>
  <c r="AD103" i="110"/>
  <c r="AD133" i="110"/>
  <c r="AD17" i="110"/>
  <c r="AD68" i="110"/>
  <c r="AD29" i="110"/>
  <c r="AD98" i="110"/>
  <c r="AD88" i="110"/>
  <c r="AD111" i="110"/>
  <c r="AD25" i="110"/>
  <c r="AD130" i="110"/>
  <c r="AD67" i="110"/>
  <c r="AD124" i="110"/>
  <c r="AD82" i="110"/>
  <c r="AD105" i="110"/>
  <c r="AD72" i="110"/>
  <c r="AD76" i="110"/>
  <c r="AD142" i="110"/>
  <c r="AD56" i="110"/>
  <c r="AD22" i="110"/>
  <c r="AD30" i="110"/>
  <c r="AD57" i="110"/>
  <c r="AD107" i="110"/>
  <c r="AD136" i="110"/>
  <c r="AD18" i="110"/>
  <c r="AD55" i="110"/>
  <c r="AD85" i="110"/>
  <c r="AD128" i="110"/>
  <c r="AD11" i="110"/>
  <c r="AD36" i="110"/>
  <c r="AD54" i="110"/>
  <c r="AD99" i="110"/>
  <c r="AD74" i="110"/>
  <c r="AD39" i="110"/>
  <c r="AD70" i="110"/>
  <c r="AD100" i="110"/>
  <c r="AD110" i="110"/>
  <c r="AD144" i="110"/>
  <c r="AD45" i="110"/>
  <c r="AD91" i="110"/>
  <c r="AD64" i="110"/>
  <c r="AD125" i="110"/>
  <c r="AD102" i="110"/>
  <c r="AD135" i="110"/>
  <c r="AD37" i="110"/>
  <c r="AD138" i="110"/>
  <c r="AD32" i="110"/>
  <c r="AD137" i="110"/>
  <c r="AD95" i="110"/>
  <c r="AD12" i="110"/>
  <c r="AD106" i="110"/>
  <c r="AD59" i="110"/>
  <c r="AD134" i="110"/>
  <c r="AD92" i="110"/>
  <c r="AD6" i="110"/>
  <c r="AD46" i="110"/>
  <c r="AD73" i="110"/>
  <c r="AD118" i="110"/>
  <c r="AD139" i="110"/>
  <c r="AD31" i="110"/>
  <c r="AD71" i="110"/>
  <c r="AD122" i="110"/>
  <c r="AD126" i="110"/>
  <c r="AD35" i="110"/>
  <c r="AD62" i="110"/>
  <c r="AD65" i="110"/>
  <c r="AD109" i="110"/>
  <c r="AD16" i="110"/>
  <c r="AD78" i="110"/>
  <c r="AD53" i="110"/>
  <c r="AD93" i="110"/>
  <c r="AD119" i="110"/>
  <c r="AD43" i="110"/>
  <c r="AD13" i="110"/>
  <c r="AD5" i="110"/>
  <c r="AD84" i="110"/>
  <c r="AD49" i="110"/>
  <c r="AD48" i="110"/>
  <c r="AD141" i="110"/>
  <c r="AD75" i="110"/>
  <c r="AD24" i="110"/>
  <c r="AD28" i="110"/>
  <c r="AD81" i="110"/>
  <c r="AD116" i="110"/>
  <c r="AD129" i="110"/>
  <c r="AD40" i="110"/>
  <c r="AD21" i="110"/>
  <c r="AD51" i="110"/>
  <c r="AD115" i="110"/>
  <c r="R45" i="110"/>
  <c r="R98" i="110"/>
  <c r="R8" i="110"/>
  <c r="R55" i="110"/>
  <c r="R102" i="110"/>
  <c r="R19" i="110"/>
  <c r="R56" i="110"/>
  <c r="R101" i="110"/>
  <c r="R138" i="110"/>
  <c r="R24" i="110"/>
  <c r="R79" i="110"/>
  <c r="R96" i="110"/>
  <c r="R134" i="110"/>
  <c r="R32" i="110"/>
  <c r="R11" i="110"/>
  <c r="R50" i="110"/>
  <c r="R104" i="110"/>
  <c r="R108" i="110"/>
  <c r="R54" i="110"/>
  <c r="R70" i="110"/>
  <c r="R15" i="110"/>
  <c r="R123" i="110"/>
  <c r="R57" i="110"/>
  <c r="R18" i="110"/>
  <c r="R14" i="110"/>
  <c r="R117" i="110"/>
  <c r="R100" i="110"/>
  <c r="R34" i="110"/>
  <c r="R121" i="110"/>
  <c r="R42" i="110"/>
  <c r="R139" i="110"/>
  <c r="R140" i="110"/>
  <c r="R91" i="110"/>
  <c r="R126" i="110"/>
  <c r="R17" i="110"/>
  <c r="R64" i="110"/>
  <c r="R124" i="110"/>
  <c r="R13" i="110"/>
  <c r="R52" i="110"/>
  <c r="R111" i="110"/>
  <c r="R25" i="110"/>
  <c r="R72" i="110"/>
  <c r="R106" i="110"/>
  <c r="R16" i="110"/>
  <c r="R40" i="110"/>
  <c r="R60" i="110"/>
  <c r="R110" i="110"/>
  <c r="R142" i="110"/>
  <c r="R135" i="110"/>
  <c r="R51" i="110"/>
  <c r="R44" i="110"/>
  <c r="R31" i="110"/>
  <c r="R28" i="110"/>
  <c r="R87" i="110"/>
  <c r="R125" i="110"/>
  <c r="R33" i="110"/>
  <c r="R68" i="110"/>
  <c r="R5" i="110"/>
  <c r="R9" i="110"/>
  <c r="R95" i="110"/>
  <c r="R109" i="110"/>
  <c r="R23" i="110"/>
  <c r="R41" i="110"/>
  <c r="R76" i="110"/>
  <c r="R119" i="110"/>
  <c r="R67" i="110"/>
  <c r="R141" i="110"/>
  <c r="R97" i="110"/>
  <c r="R80" i="110"/>
  <c r="R29" i="110"/>
  <c r="R84" i="110"/>
  <c r="R137" i="110"/>
  <c r="R49" i="110"/>
  <c r="R88" i="110"/>
  <c r="R90" i="110"/>
  <c r="R37" i="110"/>
  <c r="R92" i="110"/>
  <c r="R116" i="110"/>
  <c r="R21" i="110"/>
  <c r="R63" i="110"/>
  <c r="R83" i="110"/>
  <c r="R120" i="110"/>
  <c r="R107" i="110"/>
  <c r="R7" i="110"/>
  <c r="R48" i="110"/>
  <c r="R73" i="110"/>
  <c r="R114" i="110"/>
  <c r="R58" i="110"/>
  <c r="R26" i="110"/>
  <c r="R144" i="110"/>
  <c r="R118" i="110"/>
  <c r="R122" i="110"/>
  <c r="R136" i="110"/>
  <c r="R143" i="110"/>
  <c r="R65" i="110"/>
  <c r="R69" i="110"/>
  <c r="R47" i="110"/>
  <c r="R10" i="110"/>
  <c r="R99" i="110"/>
  <c r="R94" i="110"/>
  <c r="R130" i="110"/>
  <c r="R22" i="110"/>
  <c r="R131" i="110"/>
  <c r="R77" i="110"/>
  <c r="R115" i="110"/>
  <c r="R46" i="110"/>
  <c r="R127" i="110"/>
  <c r="R75" i="110"/>
  <c r="R12" i="110"/>
  <c r="R38" i="110"/>
  <c r="R129" i="110"/>
  <c r="R132" i="110"/>
  <c r="R43" i="110"/>
  <c r="R128" i="110"/>
  <c r="R105" i="110"/>
  <c r="R27" i="110"/>
  <c r="R81" i="110"/>
  <c r="R74" i="110"/>
  <c r="R20" i="110"/>
  <c r="R53" i="110"/>
  <c r="R93" i="110"/>
  <c r="R62" i="110"/>
  <c r="R35" i="110"/>
  <c r="R103" i="110"/>
  <c r="R71" i="110"/>
  <c r="R61" i="110"/>
  <c r="R39" i="110"/>
  <c r="R59" i="110"/>
  <c r="R30" i="110"/>
  <c r="R112" i="110"/>
  <c r="R89" i="110"/>
  <c r="R82" i="110"/>
  <c r="R6" i="110"/>
  <c r="R113" i="110"/>
  <c r="R66" i="110"/>
  <c r="R133" i="110"/>
  <c r="R36" i="110"/>
  <c r="R86" i="110"/>
  <c r="R85" i="110"/>
  <c r="R78" i="110"/>
  <c r="E30" i="110"/>
  <c r="E57" i="110"/>
  <c r="E127" i="110"/>
  <c r="E27" i="110"/>
  <c r="E61" i="110"/>
  <c r="E111" i="110"/>
  <c r="E143" i="110"/>
  <c r="E58" i="110"/>
  <c r="E54" i="110"/>
  <c r="E99" i="110"/>
  <c r="E140" i="110"/>
  <c r="E39" i="110"/>
  <c r="E70" i="110"/>
  <c r="E96" i="110"/>
  <c r="E133" i="110"/>
  <c r="E107" i="110"/>
  <c r="E15" i="110"/>
  <c r="E49" i="110"/>
  <c r="E29" i="110"/>
  <c r="E8" i="110"/>
  <c r="E68" i="110"/>
  <c r="E95" i="110"/>
  <c r="E79" i="110"/>
  <c r="E12" i="110"/>
  <c r="E137" i="110"/>
  <c r="E7" i="110"/>
  <c r="E50" i="110"/>
  <c r="E40" i="110"/>
  <c r="E56" i="110"/>
  <c r="E128" i="110"/>
  <c r="E37" i="110"/>
  <c r="E20" i="110"/>
  <c r="E112" i="110"/>
  <c r="E141" i="110"/>
  <c r="E142" i="110"/>
  <c r="E22" i="110"/>
  <c r="E46" i="110"/>
  <c r="E73" i="110"/>
  <c r="E125" i="110"/>
  <c r="E18" i="110"/>
  <c r="E77" i="110"/>
  <c r="E132" i="110"/>
  <c r="E11" i="110"/>
  <c r="E62" i="110"/>
  <c r="E65" i="110"/>
  <c r="E115" i="110"/>
  <c r="E74" i="110"/>
  <c r="E78" i="110"/>
  <c r="E53" i="110"/>
  <c r="E93" i="110"/>
  <c r="E144" i="110"/>
  <c r="E13" i="110"/>
  <c r="E17" i="110"/>
  <c r="E102" i="110"/>
  <c r="E51" i="110"/>
  <c r="E48" i="110"/>
  <c r="E25" i="110"/>
  <c r="E92" i="110"/>
  <c r="E60" i="110"/>
  <c r="E28" i="110"/>
  <c r="E55" i="110"/>
  <c r="E67" i="110"/>
  <c r="E19" i="110"/>
  <c r="E105" i="110"/>
  <c r="E41" i="110"/>
  <c r="E5" i="110"/>
  <c r="E130" i="110"/>
  <c r="E72" i="110"/>
  <c r="E110" i="110"/>
  <c r="E59" i="110"/>
  <c r="E6" i="110"/>
  <c r="E94" i="110"/>
  <c r="E104" i="110"/>
  <c r="E136" i="110"/>
  <c r="E31" i="110"/>
  <c r="E85" i="110"/>
  <c r="E131" i="110"/>
  <c r="E35" i="110"/>
  <c r="E66" i="110"/>
  <c r="E86" i="110"/>
  <c r="E117" i="110"/>
  <c r="E23" i="110"/>
  <c r="E26" i="110"/>
  <c r="E69" i="110"/>
  <c r="E103" i="110"/>
  <c r="E43" i="110"/>
  <c r="E88" i="110"/>
  <c r="E45" i="110"/>
  <c r="E114" i="110"/>
  <c r="E84" i="110"/>
  <c r="E33" i="110"/>
  <c r="E75" i="110"/>
  <c r="E109" i="110"/>
  <c r="E76" i="110"/>
  <c r="E113" i="110"/>
  <c r="E52" i="110"/>
  <c r="E98" i="110"/>
  <c r="E101" i="110"/>
  <c r="E119" i="110"/>
  <c r="E87" i="110"/>
  <c r="E9" i="110"/>
  <c r="E138" i="110"/>
  <c r="E16" i="110"/>
  <c r="E134" i="110"/>
  <c r="E106" i="110"/>
  <c r="E47" i="110"/>
  <c r="E80" i="110"/>
  <c r="E118" i="110"/>
  <c r="E139" i="110"/>
  <c r="E34" i="110"/>
  <c r="E122" i="110"/>
  <c r="E126" i="110"/>
  <c r="E14" i="110"/>
  <c r="E38" i="110"/>
  <c r="E89" i="110"/>
  <c r="E129" i="110"/>
  <c r="E10" i="110"/>
  <c r="E42" i="110"/>
  <c r="E100" i="110"/>
  <c r="E121" i="110"/>
  <c r="E90" i="110"/>
  <c r="E135" i="110"/>
  <c r="E64" i="110"/>
  <c r="E44" i="110"/>
  <c r="E123" i="110"/>
  <c r="E71" i="110"/>
  <c r="E82" i="110"/>
  <c r="E21" i="110"/>
  <c r="E83" i="110"/>
  <c r="E124" i="110"/>
  <c r="E81" i="110"/>
  <c r="E32" i="110"/>
  <c r="E116" i="110"/>
  <c r="E91" i="110"/>
  <c r="E97" i="110"/>
  <c r="E36" i="110"/>
  <c r="E120" i="110"/>
  <c r="E24" i="110"/>
  <c r="E108" i="110"/>
  <c r="E63" i="110"/>
  <c r="AI51" i="110"/>
  <c r="AI127" i="110"/>
  <c r="AI31" i="110"/>
  <c r="AI71" i="110"/>
  <c r="AI141" i="110"/>
  <c r="AI66" i="110"/>
  <c r="AI101" i="110"/>
  <c r="AI39" i="110"/>
  <c r="AI105" i="110"/>
  <c r="AI12" i="110"/>
  <c r="AI128" i="110"/>
  <c r="AI94" i="110"/>
  <c r="AI34" i="110"/>
  <c r="AI5" i="110"/>
  <c r="AI86" i="110"/>
  <c r="AI21" i="110"/>
  <c r="AI96" i="110"/>
  <c r="AI22" i="110"/>
  <c r="AI125" i="110"/>
  <c r="AI132" i="110"/>
  <c r="AI46" i="110"/>
  <c r="AI135" i="110"/>
  <c r="AI83" i="110"/>
  <c r="AI133" i="110"/>
  <c r="AI18" i="110"/>
  <c r="AI38" i="110"/>
  <c r="AI53" i="110"/>
  <c r="AI130" i="110"/>
  <c r="AI17" i="110"/>
  <c r="AI143" i="110"/>
  <c r="AI82" i="110"/>
  <c r="AI138" i="110"/>
  <c r="AI29" i="110"/>
  <c r="AI114" i="110"/>
  <c r="AI41" i="110"/>
  <c r="AI19" i="110"/>
  <c r="AI67" i="110"/>
  <c r="AI124" i="110"/>
  <c r="AI32" i="110"/>
  <c r="AI91" i="110"/>
  <c r="AI20" i="110"/>
  <c r="AI59" i="110"/>
  <c r="AI140" i="110"/>
  <c r="AI40" i="110"/>
  <c r="AI119" i="110"/>
  <c r="AI7" i="110"/>
  <c r="AI90" i="110"/>
  <c r="AI118" i="110"/>
  <c r="AI52" i="110"/>
  <c r="AI56" i="110"/>
  <c r="AI92" i="110"/>
  <c r="AI60" i="110"/>
  <c r="AI112" i="110"/>
  <c r="AI80" i="110"/>
  <c r="AI81" i="110"/>
  <c r="AI15" i="110"/>
  <c r="AI27" i="110"/>
  <c r="AI9" i="110"/>
  <c r="AI100" i="110"/>
  <c r="AI142" i="110"/>
  <c r="AI61" i="110"/>
  <c r="AI99" i="110"/>
  <c r="AI57" i="110"/>
  <c r="AI24" i="110"/>
  <c r="AI97" i="110"/>
  <c r="AI35" i="110"/>
  <c r="AI89" i="110"/>
  <c r="AI78" i="110"/>
  <c r="AI84" i="110"/>
  <c r="AI37" i="110"/>
  <c r="AI28" i="110"/>
  <c r="AI87" i="110"/>
  <c r="AI137" i="110"/>
  <c r="AI48" i="110"/>
  <c r="AI122" i="110"/>
  <c r="AI58" i="110"/>
  <c r="AI75" i="110"/>
  <c r="AI74" i="110"/>
  <c r="AI63" i="110"/>
  <c r="AI134" i="110"/>
  <c r="AI123" i="110"/>
  <c r="AI47" i="110"/>
  <c r="AI139" i="110"/>
  <c r="AI85" i="110"/>
  <c r="AI72" i="110"/>
  <c r="AI117" i="110"/>
  <c r="AI76" i="110"/>
  <c r="AI110" i="110"/>
  <c r="AI73" i="110"/>
  <c r="AI77" i="110"/>
  <c r="AI6" i="110"/>
  <c r="AI49" i="110"/>
  <c r="AI106" i="110"/>
  <c r="AI103" i="110"/>
  <c r="AI64" i="110"/>
  <c r="AI111" i="110"/>
  <c r="AI23" i="110"/>
  <c r="AI33" i="110"/>
  <c r="AI70" i="110"/>
  <c r="AI136" i="110"/>
  <c r="AI25" i="110"/>
  <c r="AI109" i="110"/>
  <c r="AI121" i="110"/>
  <c r="AI98" i="110"/>
  <c r="AI115" i="110"/>
  <c r="AI44" i="110"/>
  <c r="AI104" i="110"/>
  <c r="AI8" i="110"/>
  <c r="AI55" i="110"/>
  <c r="AI108" i="110"/>
  <c r="AI36" i="110"/>
  <c r="AI95" i="110"/>
  <c r="AI16" i="110"/>
  <c r="AI79" i="110"/>
  <c r="AI43" i="110"/>
  <c r="AI131" i="110"/>
  <c r="AI30" i="110"/>
  <c r="AI13" i="110"/>
  <c r="AI126" i="110"/>
  <c r="AI65" i="110"/>
  <c r="AI129" i="110"/>
  <c r="AI69" i="110"/>
  <c r="AI11" i="110"/>
  <c r="AI113" i="110"/>
  <c r="AI102" i="110"/>
  <c r="AI45" i="110"/>
  <c r="AI88" i="110"/>
  <c r="AI26" i="110"/>
  <c r="AI120" i="110"/>
  <c r="AI107" i="110"/>
  <c r="AI14" i="110"/>
  <c r="AI42" i="110"/>
  <c r="AI54" i="110"/>
  <c r="AI93" i="110"/>
  <c r="AI50" i="110"/>
  <c r="AI62" i="110"/>
  <c r="AI116" i="110"/>
  <c r="AI144" i="110"/>
  <c r="AI68" i="110"/>
  <c r="AI10" i="110"/>
  <c r="N22" i="110"/>
  <c r="N46" i="110"/>
  <c r="N80" i="110"/>
  <c r="N118" i="110"/>
  <c r="N27" i="110"/>
  <c r="N34" i="110"/>
  <c r="N85" i="110"/>
  <c r="N126" i="110"/>
  <c r="N35" i="110"/>
  <c r="N66" i="110"/>
  <c r="N75" i="110"/>
  <c r="N99" i="110"/>
  <c r="N74" i="110"/>
  <c r="N26" i="110"/>
  <c r="N69" i="110"/>
  <c r="N112" i="110"/>
  <c r="N144" i="110"/>
  <c r="N64" i="110"/>
  <c r="N125" i="110"/>
  <c r="N52" i="110"/>
  <c r="N17" i="110"/>
  <c r="N55" i="110"/>
  <c r="N20" i="110"/>
  <c r="N9" i="110"/>
  <c r="N63" i="110"/>
  <c r="N97" i="110"/>
  <c r="N135" i="110"/>
  <c r="N92" i="110"/>
  <c r="N24" i="110"/>
  <c r="N96" i="110"/>
  <c r="N36" i="110"/>
  <c r="N12" i="110"/>
  <c r="N16" i="110"/>
  <c r="N110" i="110"/>
  <c r="N95" i="110"/>
  <c r="N6" i="110"/>
  <c r="N51" i="110"/>
  <c r="N57" i="110"/>
  <c r="N127" i="110"/>
  <c r="N18" i="110"/>
  <c r="N61" i="110"/>
  <c r="N122" i="110"/>
  <c r="N141" i="110"/>
  <c r="N14" i="110"/>
  <c r="N38" i="110"/>
  <c r="N65" i="110"/>
  <c r="N117" i="110"/>
  <c r="N10" i="110"/>
  <c r="N42" i="110"/>
  <c r="N100" i="110"/>
  <c r="N103" i="110"/>
  <c r="N43" i="110"/>
  <c r="N87" i="110"/>
  <c r="N8" i="110"/>
  <c r="N88" i="110"/>
  <c r="N45" i="110"/>
  <c r="N71" i="110"/>
  <c r="N5" i="110"/>
  <c r="N82" i="110"/>
  <c r="N119" i="110"/>
  <c r="N48" i="110"/>
  <c r="N11" i="110"/>
  <c r="N115" i="110"/>
  <c r="N40" i="110"/>
  <c r="N134" i="110"/>
  <c r="N37" i="110"/>
  <c r="N25" i="110"/>
  <c r="N113" i="110"/>
  <c r="N90" i="110"/>
  <c r="N116" i="110"/>
  <c r="N47" i="110"/>
  <c r="N67" i="110"/>
  <c r="N73" i="110"/>
  <c r="N136" i="110"/>
  <c r="N31" i="110"/>
  <c r="N77" i="110"/>
  <c r="N108" i="110"/>
  <c r="N143" i="110"/>
  <c r="N58" i="110"/>
  <c r="N54" i="110"/>
  <c r="N86" i="110"/>
  <c r="N130" i="110"/>
  <c r="N39" i="110"/>
  <c r="N70" i="110"/>
  <c r="N93" i="110"/>
  <c r="N121" i="110"/>
  <c r="N44" i="110"/>
  <c r="N84" i="110"/>
  <c r="N13" i="110"/>
  <c r="N102" i="110"/>
  <c r="N123" i="110"/>
  <c r="N68" i="110"/>
  <c r="N50" i="110"/>
  <c r="N106" i="110"/>
  <c r="N120" i="110"/>
  <c r="N114" i="110"/>
  <c r="N56" i="110"/>
  <c r="N23" i="110"/>
  <c r="N60" i="110"/>
  <c r="N28" i="110"/>
  <c r="N41" i="110"/>
  <c r="N101" i="110"/>
  <c r="N107" i="110"/>
  <c r="N124" i="110"/>
  <c r="N138" i="110"/>
  <c r="N30" i="110"/>
  <c r="N94" i="110"/>
  <c r="N104" i="110"/>
  <c r="N139" i="110"/>
  <c r="N32" i="110"/>
  <c r="N91" i="110"/>
  <c r="N131" i="110"/>
  <c r="N15" i="110"/>
  <c r="N62" i="110"/>
  <c r="N59" i="110"/>
  <c r="N89" i="110"/>
  <c r="N140" i="110"/>
  <c r="N78" i="110"/>
  <c r="N53" i="110"/>
  <c r="N105" i="110"/>
  <c r="N133" i="110"/>
  <c r="N29" i="110"/>
  <c r="N98" i="110"/>
  <c r="N49" i="110"/>
  <c r="N7" i="110"/>
  <c r="N33" i="110"/>
  <c r="N128" i="110"/>
  <c r="N132" i="110"/>
  <c r="N109" i="110"/>
  <c r="N142" i="110"/>
  <c r="N111" i="110"/>
  <c r="N72" i="110"/>
  <c r="N21" i="110"/>
  <c r="N76" i="110"/>
  <c r="N137" i="110"/>
  <c r="N83" i="110"/>
  <c r="N129" i="110"/>
  <c r="N81" i="110"/>
  <c r="N19" i="110"/>
  <c r="N79" i="110"/>
  <c r="AJ77" i="110"/>
  <c r="AJ130" i="110"/>
  <c r="AJ47" i="110"/>
  <c r="AJ127" i="110"/>
  <c r="AJ132" i="110"/>
  <c r="AJ118" i="110"/>
  <c r="AJ27" i="110"/>
  <c r="AJ35" i="110"/>
  <c r="AJ91" i="110"/>
  <c r="AJ66" i="110"/>
  <c r="AJ74" i="110"/>
  <c r="AJ39" i="110"/>
  <c r="AJ11" i="110"/>
  <c r="AJ51" i="110"/>
  <c r="AJ49" i="110"/>
  <c r="AJ17" i="110"/>
  <c r="AJ80" i="110"/>
  <c r="AJ124" i="110"/>
  <c r="AJ55" i="110"/>
  <c r="AJ143" i="110"/>
  <c r="AJ36" i="110"/>
  <c r="AJ117" i="110"/>
  <c r="AJ63" i="110"/>
  <c r="AJ15" i="110"/>
  <c r="AJ86" i="110"/>
  <c r="AJ140" i="110"/>
  <c r="AJ53" i="110"/>
  <c r="AJ25" i="110"/>
  <c r="AJ110" i="110"/>
  <c r="AJ85" i="110"/>
  <c r="AJ65" i="110"/>
  <c r="AJ79" i="110"/>
  <c r="AJ103" i="110"/>
  <c r="AJ13" i="110"/>
  <c r="AJ26" i="110"/>
  <c r="AJ108" i="110"/>
  <c r="AJ83" i="110"/>
  <c r="AJ30" i="110"/>
  <c r="AJ18" i="110"/>
  <c r="AJ126" i="110"/>
  <c r="AJ123" i="110"/>
  <c r="AJ31" i="110"/>
  <c r="AJ87" i="110"/>
  <c r="AJ102" i="110"/>
  <c r="AJ99" i="110"/>
  <c r="AJ16" i="110"/>
  <c r="AJ100" i="110"/>
  <c r="AJ22" i="110"/>
  <c r="AJ97" i="110"/>
  <c r="AJ71" i="110"/>
  <c r="AJ28" i="110"/>
  <c r="AJ84" i="110"/>
  <c r="AJ137" i="110"/>
  <c r="AJ68" i="110"/>
  <c r="AJ20" i="110"/>
  <c r="AJ37" i="110"/>
  <c r="AJ138" i="110"/>
  <c r="AJ69" i="110"/>
  <c r="AJ9" i="110"/>
  <c r="AJ92" i="110"/>
  <c r="AJ24" i="110"/>
  <c r="AJ67" i="110"/>
  <c r="AJ62" i="110"/>
  <c r="AJ120" i="110"/>
  <c r="AJ5" i="110"/>
  <c r="AJ95" i="110"/>
  <c r="AJ76" i="110"/>
  <c r="AJ142" i="110"/>
  <c r="AJ38" i="110"/>
  <c r="AJ96" i="110"/>
  <c r="AJ128" i="110"/>
  <c r="AJ93" i="110"/>
  <c r="AJ94" i="110"/>
  <c r="AJ34" i="110"/>
  <c r="AJ57" i="110"/>
  <c r="AJ136" i="110"/>
  <c r="AJ122" i="110"/>
  <c r="AJ107" i="110"/>
  <c r="AJ7" i="110"/>
  <c r="AJ109" i="110"/>
  <c r="AJ23" i="110"/>
  <c r="AJ133" i="110"/>
  <c r="AJ44" i="110"/>
  <c r="AJ8" i="110"/>
  <c r="AJ88" i="110"/>
  <c r="AJ29" i="110"/>
  <c r="AJ98" i="110"/>
  <c r="AJ33" i="110"/>
  <c r="AJ81" i="110"/>
  <c r="AJ90" i="110"/>
  <c r="AJ54" i="110"/>
  <c r="AJ41" i="110"/>
  <c r="AJ144" i="110"/>
  <c r="AJ56" i="110"/>
  <c r="AJ101" i="110"/>
  <c r="AJ42" i="110"/>
  <c r="AJ114" i="110"/>
  <c r="AJ89" i="110"/>
  <c r="AJ46" i="110"/>
  <c r="AJ75" i="110"/>
  <c r="AJ106" i="110"/>
  <c r="AJ119" i="110"/>
  <c r="AJ12" i="110"/>
  <c r="AJ129" i="110"/>
  <c r="AJ105" i="110"/>
  <c r="AJ19" i="110"/>
  <c r="AJ112" i="110"/>
  <c r="AJ104" i="110"/>
  <c r="AJ61" i="110"/>
  <c r="AJ73" i="110"/>
  <c r="AJ139" i="110"/>
  <c r="AJ131" i="110"/>
  <c r="AJ125" i="110"/>
  <c r="AJ14" i="110"/>
  <c r="AJ116" i="110"/>
  <c r="AJ10" i="110"/>
  <c r="AJ134" i="110"/>
  <c r="AJ45" i="110"/>
  <c r="AJ48" i="110"/>
  <c r="AJ135" i="110"/>
  <c r="AJ64" i="110"/>
  <c r="AJ113" i="110"/>
  <c r="AJ50" i="110"/>
  <c r="AJ141" i="110"/>
  <c r="AJ58" i="110"/>
  <c r="AJ59" i="110"/>
  <c r="AJ70" i="110"/>
  <c r="AJ52" i="110"/>
  <c r="AJ82" i="110"/>
  <c r="AJ115" i="110"/>
  <c r="AJ60" i="110"/>
  <c r="AJ111" i="110"/>
  <c r="AJ78" i="110"/>
  <c r="AJ32" i="110"/>
  <c r="AJ72" i="110"/>
  <c r="AJ40" i="110"/>
  <c r="AJ121" i="110"/>
  <c r="AJ6" i="110"/>
  <c r="AJ21" i="110"/>
  <c r="AJ43" i="110"/>
  <c r="Z11" i="110"/>
  <c r="Z137" i="110"/>
  <c r="Z20" i="110"/>
  <c r="Z95" i="110"/>
  <c r="Z24" i="110"/>
  <c r="Z12" i="110"/>
  <c r="Z51" i="110"/>
  <c r="Z113" i="110"/>
  <c r="Z18" i="110"/>
  <c r="Z114" i="110"/>
  <c r="Z57" i="110"/>
  <c r="Z31" i="110"/>
  <c r="Z77" i="110"/>
  <c r="Z126" i="110"/>
  <c r="Z14" i="110"/>
  <c r="Z84" i="110"/>
  <c r="Z90" i="110"/>
  <c r="Z65" i="110"/>
  <c r="Z74" i="110"/>
  <c r="Z76" i="110"/>
  <c r="Z133" i="110"/>
  <c r="Z8" i="110"/>
  <c r="Z125" i="110"/>
  <c r="Z128" i="110"/>
  <c r="Z54" i="110"/>
  <c r="Z70" i="110"/>
  <c r="Z28" i="110"/>
  <c r="Z48" i="110"/>
  <c r="Z19" i="110"/>
  <c r="Z101" i="110"/>
  <c r="Z40" i="110"/>
  <c r="Z22" i="110"/>
  <c r="Z94" i="110"/>
  <c r="Z127" i="110"/>
  <c r="Z34" i="110"/>
  <c r="Z6" i="110"/>
  <c r="Z73" i="110"/>
  <c r="Z32" i="110"/>
  <c r="Z122" i="110"/>
  <c r="Z141" i="110"/>
  <c r="Z17" i="110"/>
  <c r="Z98" i="110"/>
  <c r="Z66" i="110"/>
  <c r="Z92" i="110"/>
  <c r="Z39" i="110"/>
  <c r="Z69" i="110"/>
  <c r="Z87" i="110"/>
  <c r="Z13" i="110"/>
  <c r="Z71" i="110"/>
  <c r="Z7" i="110"/>
  <c r="Z106" i="110"/>
  <c r="Z103" i="110"/>
  <c r="Z107" i="110"/>
  <c r="Z91" i="110"/>
  <c r="Z59" i="110"/>
  <c r="Z115" i="110"/>
  <c r="Z79" i="110"/>
  <c r="Z47" i="110"/>
  <c r="Z80" i="110"/>
  <c r="Z136" i="110"/>
  <c r="Z61" i="110"/>
  <c r="Z30" i="110"/>
  <c r="Z118" i="110"/>
  <c r="Z50" i="110"/>
  <c r="Z108" i="110"/>
  <c r="Z143" i="110"/>
  <c r="Z29" i="110"/>
  <c r="Z33" i="110"/>
  <c r="Z56" i="110"/>
  <c r="Z117" i="110"/>
  <c r="Z21" i="110"/>
  <c r="Z100" i="110"/>
  <c r="Z97" i="110"/>
  <c r="Z52" i="110"/>
  <c r="Z102" i="110"/>
  <c r="Z58" i="110"/>
  <c r="Z16" i="110"/>
  <c r="Z120" i="110"/>
  <c r="Z124" i="110"/>
  <c r="Z132" i="110"/>
  <c r="Z75" i="110"/>
  <c r="Z129" i="110"/>
  <c r="Z110" i="110"/>
  <c r="Z46" i="110"/>
  <c r="Z104" i="110"/>
  <c r="Z139" i="110"/>
  <c r="Z85" i="110"/>
  <c r="Z67" i="110"/>
  <c r="Z27" i="110"/>
  <c r="Z81" i="110"/>
  <c r="Z131" i="110"/>
  <c r="Z35" i="110"/>
  <c r="Z64" i="110"/>
  <c r="Z68" i="110"/>
  <c r="Z72" i="110"/>
  <c r="Z130" i="110"/>
  <c r="Z60" i="110"/>
  <c r="Z96" i="110"/>
  <c r="Z123" i="110"/>
  <c r="Z135" i="110"/>
  <c r="Z111" i="110"/>
  <c r="Z9" i="110"/>
  <c r="Z26" i="110"/>
  <c r="Z144" i="110"/>
  <c r="Z25" i="110"/>
  <c r="Z109" i="110"/>
  <c r="Z15" i="110"/>
  <c r="Z93" i="110"/>
  <c r="Z62" i="110"/>
  <c r="Z23" i="110"/>
  <c r="Z43" i="110"/>
  <c r="Z37" i="110"/>
  <c r="Z121" i="110"/>
  <c r="Z142" i="110"/>
  <c r="Z38" i="110"/>
  <c r="Z42" i="110"/>
  <c r="Z86" i="110"/>
  <c r="Z119" i="110"/>
  <c r="Z89" i="110"/>
  <c r="Z78" i="110"/>
  <c r="Z88" i="110"/>
  <c r="Z10" i="110"/>
  <c r="Z44" i="110"/>
  <c r="Z82" i="110"/>
  <c r="Z53" i="110"/>
  <c r="Z140" i="110"/>
  <c r="Z134" i="110"/>
  <c r="Z116" i="110"/>
  <c r="Z63" i="110"/>
  <c r="Z5" i="110"/>
  <c r="Z41" i="110"/>
  <c r="Z49" i="110"/>
  <c r="Z99" i="110"/>
  <c r="Z55" i="110"/>
  <c r="Z83" i="110"/>
  <c r="Z45" i="110"/>
  <c r="Z138" i="110"/>
  <c r="Z112" i="110"/>
  <c r="Z36" i="110"/>
  <c r="Z105" i="110"/>
  <c r="Y111" i="110"/>
  <c r="Y9" i="110"/>
  <c r="Y24" i="110"/>
  <c r="Y17" i="110"/>
  <c r="Y64" i="110"/>
  <c r="Y125" i="110"/>
  <c r="Y50" i="110"/>
  <c r="Y102" i="110"/>
  <c r="Y28" i="110"/>
  <c r="Y124" i="110"/>
  <c r="Y81" i="110"/>
  <c r="Y104" i="110"/>
  <c r="Y19" i="110"/>
  <c r="Y75" i="110"/>
  <c r="Y117" i="110"/>
  <c r="Y79" i="110"/>
  <c r="Y120" i="110"/>
  <c r="Y46" i="110"/>
  <c r="Y131" i="110"/>
  <c r="Y127" i="110"/>
  <c r="Y68" i="110"/>
  <c r="Y90" i="110"/>
  <c r="Y56" i="110"/>
  <c r="Y129" i="110"/>
  <c r="Y70" i="110"/>
  <c r="Y144" i="110"/>
  <c r="Y139" i="110"/>
  <c r="Y121" i="110"/>
  <c r="Y85" i="110"/>
  <c r="Y99" i="110"/>
  <c r="Y110" i="110"/>
  <c r="Y115" i="110"/>
  <c r="Y36" i="110"/>
  <c r="Y116" i="110"/>
  <c r="Y43" i="110"/>
  <c r="Y45" i="110"/>
  <c r="Y5" i="110"/>
  <c r="Y82" i="110"/>
  <c r="Y41" i="110"/>
  <c r="Y44" i="110"/>
  <c r="Y80" i="110"/>
  <c r="Y137" i="110"/>
  <c r="Y55" i="110"/>
  <c r="Y108" i="110"/>
  <c r="Y51" i="110"/>
  <c r="Y13" i="110"/>
  <c r="Y88" i="110"/>
  <c r="Y31" i="110"/>
  <c r="Y35" i="110"/>
  <c r="Y65" i="110"/>
  <c r="Y74" i="110"/>
  <c r="Y69" i="110"/>
  <c r="Y133" i="110"/>
  <c r="Y118" i="110"/>
  <c r="Y57" i="110"/>
  <c r="Y136" i="110"/>
  <c r="Y61" i="110"/>
  <c r="Y14" i="110"/>
  <c r="Y72" i="110"/>
  <c r="Y138" i="110"/>
  <c r="Y105" i="110"/>
  <c r="Y142" i="110"/>
  <c r="Y135" i="110"/>
  <c r="Y134" i="110"/>
  <c r="Y126" i="110"/>
  <c r="Y42" i="110"/>
  <c r="Y47" i="110"/>
  <c r="Y130" i="110"/>
  <c r="Y62" i="110"/>
  <c r="Y78" i="110"/>
  <c r="Y123" i="110"/>
  <c r="Y7" i="110"/>
  <c r="Y92" i="110"/>
  <c r="Y60" i="110"/>
  <c r="Y29" i="110"/>
  <c r="Y87" i="110"/>
  <c r="Y8" i="110"/>
  <c r="Y71" i="110"/>
  <c r="Y141" i="110"/>
  <c r="Y97" i="110"/>
  <c r="Y32" i="110"/>
  <c r="Y15" i="110"/>
  <c r="Y77" i="110"/>
  <c r="Y25" i="110"/>
  <c r="Y95" i="110"/>
  <c r="Y23" i="110"/>
  <c r="Y100" i="110"/>
  <c r="Y12" i="110"/>
  <c r="Y27" i="110"/>
  <c r="Y84" i="110"/>
  <c r="Y18" i="110"/>
  <c r="Y132" i="110"/>
  <c r="Y58" i="110"/>
  <c r="Y101" i="110"/>
  <c r="Y40" i="110"/>
  <c r="Y103" i="110"/>
  <c r="Y30" i="110"/>
  <c r="Y16" i="110"/>
  <c r="Y22" i="110"/>
  <c r="Y38" i="110"/>
  <c r="Y63" i="110"/>
  <c r="Y34" i="110"/>
  <c r="Y140" i="110"/>
  <c r="Y37" i="110"/>
  <c r="Y83" i="110"/>
  <c r="Y114" i="110"/>
  <c r="Y11" i="110"/>
  <c r="Y21" i="110"/>
  <c r="Y76" i="110"/>
  <c r="Y67" i="110"/>
  <c r="Y113" i="110"/>
  <c r="Y49" i="110"/>
  <c r="Y91" i="110"/>
  <c r="Y20" i="110"/>
  <c r="Y98" i="110"/>
  <c r="Y48" i="110"/>
  <c r="Y73" i="110"/>
  <c r="Y128" i="110"/>
  <c r="Y66" i="110"/>
  <c r="Y109" i="110"/>
  <c r="Y39" i="110"/>
  <c r="Y112" i="110"/>
  <c r="Y6" i="110"/>
  <c r="Y122" i="110"/>
  <c r="Y107" i="110"/>
  <c r="Y33" i="110"/>
  <c r="Y143" i="110"/>
  <c r="Y54" i="110"/>
  <c r="Y106" i="110"/>
  <c r="Y26" i="110"/>
  <c r="Y119" i="110"/>
  <c r="Y94" i="110"/>
  <c r="Y10" i="110"/>
  <c r="Y52" i="110"/>
  <c r="Y59" i="110"/>
  <c r="Y53" i="110"/>
  <c r="Y86" i="110"/>
  <c r="Y93" i="110"/>
  <c r="Y89" i="110"/>
  <c r="Y96" i="110"/>
  <c r="AL44" i="110"/>
  <c r="AL137" i="110"/>
  <c r="AL114" i="110"/>
  <c r="AL101" i="110"/>
  <c r="AL23" i="110"/>
  <c r="AL79" i="110"/>
  <c r="AL134" i="110"/>
  <c r="AL132" i="110"/>
  <c r="AL30" i="110"/>
  <c r="AL123" i="110"/>
  <c r="AL52" i="110"/>
  <c r="AL5" i="110"/>
  <c r="AL59" i="110"/>
  <c r="AL103" i="110"/>
  <c r="AL12" i="110"/>
  <c r="AL125" i="110"/>
  <c r="AL91" i="110"/>
  <c r="AL6" i="110"/>
  <c r="AL27" i="110"/>
  <c r="AL122" i="110"/>
  <c r="AL65" i="110"/>
  <c r="AL74" i="110"/>
  <c r="AL76" i="110"/>
  <c r="AL96" i="110"/>
  <c r="AL98" i="110"/>
  <c r="AL143" i="110"/>
  <c r="AL140" i="110"/>
  <c r="AL136" i="110"/>
  <c r="AL75" i="110"/>
  <c r="AL78" i="110"/>
  <c r="AL35" i="110"/>
  <c r="AL10" i="110"/>
  <c r="AL17" i="110"/>
  <c r="AL25" i="110"/>
  <c r="AL53" i="110"/>
  <c r="AL90" i="110"/>
  <c r="AL51" i="110"/>
  <c r="AL8" i="110"/>
  <c r="AL111" i="110"/>
  <c r="AL109" i="110"/>
  <c r="AL24" i="110"/>
  <c r="AL105" i="110"/>
  <c r="AL15" i="110"/>
  <c r="AL107" i="110"/>
  <c r="AL94" i="110"/>
  <c r="AL139" i="110"/>
  <c r="AL85" i="110"/>
  <c r="AL58" i="110"/>
  <c r="AL106" i="110"/>
  <c r="AL120" i="110"/>
  <c r="AL80" i="110"/>
  <c r="AL31" i="110"/>
  <c r="AL102" i="110"/>
  <c r="AL45" i="110"/>
  <c r="AL49" i="110"/>
  <c r="AL66" i="110"/>
  <c r="AL92" i="110"/>
  <c r="AL39" i="110"/>
  <c r="AL69" i="110"/>
  <c r="AL133" i="110"/>
  <c r="AL127" i="110"/>
  <c r="AL36" i="110"/>
  <c r="AL93" i="110"/>
  <c r="AL18" i="110"/>
  <c r="AL89" i="110"/>
  <c r="AL112" i="110"/>
  <c r="AL14" i="110"/>
  <c r="AL41" i="110"/>
  <c r="AL48" i="110"/>
  <c r="AL38" i="110"/>
  <c r="AL22" i="110"/>
  <c r="AL87" i="110"/>
  <c r="AL55" i="110"/>
  <c r="AL141" i="110"/>
  <c r="AL115" i="110"/>
  <c r="AL40" i="110"/>
  <c r="AL110" i="110"/>
  <c r="AL11" i="110"/>
  <c r="AL19" i="110"/>
  <c r="AL97" i="110"/>
  <c r="AL13" i="110"/>
  <c r="AL131" i="110"/>
  <c r="AL9" i="110"/>
  <c r="AL26" i="110"/>
  <c r="AL144" i="110"/>
  <c r="AL73" i="110"/>
  <c r="AL81" i="110"/>
  <c r="AL108" i="110"/>
  <c r="AL46" i="110"/>
  <c r="AL50" i="110"/>
  <c r="AL56" i="110"/>
  <c r="AL117" i="110"/>
  <c r="AL21" i="110"/>
  <c r="AL83" i="110"/>
  <c r="AL29" i="110"/>
  <c r="AL68" i="110"/>
  <c r="AL86" i="110"/>
  <c r="AL67" i="110"/>
  <c r="AL61" i="110"/>
  <c r="AL116" i="110"/>
  <c r="AL57" i="110"/>
  <c r="AL37" i="110"/>
  <c r="AL121" i="110"/>
  <c r="AL135" i="110"/>
  <c r="AL99" i="110"/>
  <c r="AL28" i="110"/>
  <c r="AL124" i="110"/>
  <c r="AL71" i="110"/>
  <c r="AL95" i="110"/>
  <c r="AL16" i="110"/>
  <c r="AL63" i="110"/>
  <c r="AL119" i="110"/>
  <c r="AL32" i="110"/>
  <c r="AL47" i="110"/>
  <c r="AL113" i="110"/>
  <c r="AL34" i="110"/>
  <c r="AL126" i="110"/>
  <c r="AL54" i="110"/>
  <c r="AL70" i="110"/>
  <c r="AL142" i="110"/>
  <c r="AL104" i="110"/>
  <c r="AL77" i="110"/>
  <c r="AL7" i="110"/>
  <c r="AL118" i="110"/>
  <c r="AL88" i="110"/>
  <c r="AL72" i="110"/>
  <c r="AL129" i="110"/>
  <c r="AL60" i="110"/>
  <c r="AL100" i="110"/>
  <c r="AL84" i="110"/>
  <c r="AL128" i="110"/>
  <c r="AL130" i="110"/>
  <c r="AL64" i="110"/>
  <c r="AL62" i="110"/>
  <c r="AL138" i="110"/>
  <c r="AL33" i="110"/>
  <c r="AL82" i="110"/>
  <c r="AL43" i="110"/>
  <c r="AL20" i="110"/>
  <c r="AL42" i="110"/>
  <c r="O29" i="110"/>
  <c r="O97" i="110"/>
  <c r="O27" i="110"/>
  <c r="O50" i="110"/>
  <c r="O102" i="110"/>
  <c r="O37" i="110"/>
  <c r="O106" i="110"/>
  <c r="O23" i="110"/>
  <c r="O60" i="110"/>
  <c r="O120" i="110"/>
  <c r="O51" i="110"/>
  <c r="O32" i="110"/>
  <c r="O131" i="110"/>
  <c r="O44" i="110"/>
  <c r="O137" i="110"/>
  <c r="O141" i="110"/>
  <c r="O73" i="110"/>
  <c r="O77" i="110"/>
  <c r="O65" i="110"/>
  <c r="O39" i="110"/>
  <c r="O110" i="110"/>
  <c r="O122" i="110"/>
  <c r="O31" i="110"/>
  <c r="O128" i="110"/>
  <c r="O58" i="110"/>
  <c r="O26" i="110"/>
  <c r="O43" i="110"/>
  <c r="O107" i="110"/>
  <c r="O101" i="110"/>
  <c r="O144" i="110"/>
  <c r="O54" i="110"/>
  <c r="O53" i="110"/>
  <c r="O62" i="110"/>
  <c r="O130" i="110"/>
  <c r="O93" i="110"/>
  <c r="O19" i="110"/>
  <c r="O45" i="110"/>
  <c r="O98" i="110"/>
  <c r="O13" i="110"/>
  <c r="O52" i="110"/>
  <c r="O5" i="110"/>
  <c r="O56" i="110"/>
  <c r="O109" i="110"/>
  <c r="O21" i="110"/>
  <c r="O76" i="110"/>
  <c r="O142" i="110"/>
  <c r="O94" i="110"/>
  <c r="O48" i="110"/>
  <c r="O90" i="110"/>
  <c r="O67" i="110"/>
  <c r="O8" i="110"/>
  <c r="O20" i="110"/>
  <c r="O113" i="110"/>
  <c r="O132" i="110"/>
  <c r="O117" i="110"/>
  <c r="O63" i="110"/>
  <c r="O133" i="110"/>
  <c r="O57" i="110"/>
  <c r="O61" i="110"/>
  <c r="O143" i="110"/>
  <c r="O86" i="110"/>
  <c r="O83" i="110"/>
  <c r="O89" i="110"/>
  <c r="O139" i="110"/>
  <c r="O115" i="110"/>
  <c r="O85" i="110"/>
  <c r="O99" i="110"/>
  <c r="O119" i="110"/>
  <c r="O66" i="110"/>
  <c r="O24" i="110"/>
  <c r="O22" i="110"/>
  <c r="O64" i="110"/>
  <c r="O123" i="110"/>
  <c r="O33" i="110"/>
  <c r="O68" i="110"/>
  <c r="O25" i="110"/>
  <c r="O72" i="110"/>
  <c r="O116" i="110"/>
  <c r="O78" i="110"/>
  <c r="O96" i="110"/>
  <c r="O47" i="110"/>
  <c r="O118" i="110"/>
  <c r="O55" i="110"/>
  <c r="O15" i="110"/>
  <c r="O87" i="110"/>
  <c r="O91" i="110"/>
  <c r="O11" i="110"/>
  <c r="O127" i="110"/>
  <c r="O36" i="110"/>
  <c r="O140" i="110"/>
  <c r="O69" i="110"/>
  <c r="O6" i="110"/>
  <c r="O104" i="110"/>
  <c r="O114" i="110"/>
  <c r="O35" i="110"/>
  <c r="O129" i="110"/>
  <c r="O103" i="110"/>
  <c r="O105" i="110"/>
  <c r="O135" i="110"/>
  <c r="O10" i="110"/>
  <c r="O126" i="110"/>
  <c r="O42" i="110"/>
  <c r="O12" i="110"/>
  <c r="O75" i="110"/>
  <c r="O40" i="110"/>
  <c r="O17" i="110"/>
  <c r="O84" i="110"/>
  <c r="O125" i="110"/>
  <c r="O49" i="110"/>
  <c r="O88" i="110"/>
  <c r="O9" i="110"/>
  <c r="O92" i="110"/>
  <c r="O138" i="110"/>
  <c r="O41" i="110"/>
  <c r="O112" i="110"/>
  <c r="O28" i="110"/>
  <c r="O124" i="110"/>
  <c r="O71" i="110"/>
  <c r="O7" i="110"/>
  <c r="O136" i="110"/>
  <c r="O108" i="110"/>
  <c r="O80" i="110"/>
  <c r="O81" i="110"/>
  <c r="O59" i="110"/>
  <c r="O74" i="110"/>
  <c r="O100" i="110"/>
  <c r="O46" i="110"/>
  <c r="O18" i="110"/>
  <c r="O111" i="110"/>
  <c r="O14" i="110"/>
  <c r="O16" i="110"/>
  <c r="O134" i="110"/>
  <c r="O30" i="110"/>
  <c r="O82" i="110"/>
  <c r="O121" i="110"/>
  <c r="O38" i="110"/>
  <c r="O70" i="110"/>
  <c r="O34" i="110"/>
  <c r="O95" i="110"/>
  <c r="O79" i="110"/>
  <c r="J123" i="110"/>
  <c r="J82" i="110"/>
  <c r="J28" i="110"/>
  <c r="J118" i="110"/>
  <c r="J77" i="110"/>
  <c r="J132" i="110"/>
  <c r="J35" i="110"/>
  <c r="J94" i="110"/>
  <c r="J124" i="110"/>
  <c r="J48" i="110"/>
  <c r="J131" i="110"/>
  <c r="J107" i="110"/>
  <c r="J19" i="110"/>
  <c r="J37" i="110"/>
  <c r="J89" i="110"/>
  <c r="J23" i="110"/>
  <c r="J42" i="110"/>
  <c r="J105" i="110"/>
  <c r="J45" i="110"/>
  <c r="J17" i="110"/>
  <c r="J87" i="110"/>
  <c r="J8" i="110"/>
  <c r="J75" i="110"/>
  <c r="J116" i="110"/>
  <c r="J110" i="110"/>
  <c r="J7" i="110"/>
  <c r="J21" i="110"/>
  <c r="J96" i="110"/>
  <c r="J141" i="110"/>
  <c r="J54" i="110"/>
  <c r="J60" i="110"/>
  <c r="J135" i="110"/>
  <c r="J83" i="110"/>
  <c r="J106" i="110"/>
  <c r="J144" i="110"/>
  <c r="J11" i="110"/>
  <c r="J81" i="110"/>
  <c r="J63" i="110"/>
  <c r="J30" i="110"/>
  <c r="J137" i="110"/>
  <c r="J91" i="110"/>
  <c r="J126" i="110"/>
  <c r="J22" i="110"/>
  <c r="J80" i="110"/>
  <c r="J136" i="110"/>
  <c r="J34" i="110"/>
  <c r="J15" i="110"/>
  <c r="J125" i="110"/>
  <c r="J25" i="110"/>
  <c r="J38" i="110"/>
  <c r="J115" i="110"/>
  <c r="J40" i="110"/>
  <c r="J79" i="110"/>
  <c r="J112" i="110"/>
  <c r="J49" i="110"/>
  <c r="J29" i="110"/>
  <c r="J84" i="110"/>
  <c r="J32" i="110"/>
  <c r="J101" i="110"/>
  <c r="J130" i="110"/>
  <c r="J119" i="110"/>
  <c r="J65" i="110"/>
  <c r="J26" i="110"/>
  <c r="J133" i="110"/>
  <c r="J90" i="110"/>
  <c r="J56" i="110"/>
  <c r="J103" i="110"/>
  <c r="J58" i="110"/>
  <c r="J120" i="110"/>
  <c r="J117" i="110"/>
  <c r="J44" i="110"/>
  <c r="J114" i="110"/>
  <c r="J134" i="110"/>
  <c r="J57" i="110"/>
  <c r="J27" i="110"/>
  <c r="J122" i="110"/>
  <c r="J143" i="110"/>
  <c r="J47" i="110"/>
  <c r="J104" i="110"/>
  <c r="J139" i="110"/>
  <c r="J61" i="110"/>
  <c r="J14" i="110"/>
  <c r="J55" i="110"/>
  <c r="J36" i="110"/>
  <c r="J86" i="110"/>
  <c r="J140" i="110"/>
  <c r="J78" i="110"/>
  <c r="J53" i="110"/>
  <c r="J43" i="110"/>
  <c r="J50" i="110"/>
  <c r="J67" i="110"/>
  <c r="J97" i="110"/>
  <c r="J33" i="110"/>
  <c r="J99" i="110"/>
  <c r="J10" i="110"/>
  <c r="J121" i="110"/>
  <c r="J74" i="110"/>
  <c r="J69" i="110"/>
  <c r="J142" i="110"/>
  <c r="J9" i="110"/>
  <c r="J92" i="110"/>
  <c r="J13" i="110"/>
  <c r="J59" i="110"/>
  <c r="J52" i="110"/>
  <c r="J129" i="110"/>
  <c r="J113" i="110"/>
  <c r="J111" i="110"/>
  <c r="J6" i="110"/>
  <c r="J73" i="110"/>
  <c r="J31" i="110"/>
  <c r="J108" i="110"/>
  <c r="J20" i="110"/>
  <c r="J46" i="110"/>
  <c r="J127" i="110"/>
  <c r="J18" i="110"/>
  <c r="J85" i="110"/>
  <c r="J51" i="110"/>
  <c r="J102" i="110"/>
  <c r="J62" i="110"/>
  <c r="J95" i="110"/>
  <c r="J138" i="110"/>
  <c r="J41" i="110"/>
  <c r="J93" i="110"/>
  <c r="J12" i="110"/>
  <c r="J88" i="110"/>
  <c r="J64" i="110"/>
  <c r="J98" i="110"/>
  <c r="J68" i="110"/>
  <c r="J109" i="110"/>
  <c r="J24" i="110"/>
  <c r="J5" i="110"/>
  <c r="J39" i="110"/>
  <c r="J100" i="110"/>
  <c r="J128" i="110"/>
  <c r="J66" i="110"/>
  <c r="J70" i="110"/>
  <c r="J71" i="110"/>
  <c r="J16" i="110"/>
  <c r="J72" i="110"/>
  <c r="J76" i="110"/>
  <c r="P51" i="110"/>
  <c r="P124" i="110"/>
  <c r="P32" i="110"/>
  <c r="P91" i="110"/>
  <c r="P11" i="110"/>
  <c r="P75" i="110"/>
  <c r="P16" i="110"/>
  <c r="P105" i="110"/>
  <c r="P12" i="110"/>
  <c r="P123" i="110"/>
  <c r="P80" i="110"/>
  <c r="P126" i="110"/>
  <c r="P94" i="110"/>
  <c r="P143" i="110"/>
  <c r="P99" i="110"/>
  <c r="P39" i="110"/>
  <c r="P17" i="110"/>
  <c r="P104" i="110"/>
  <c r="P33" i="110"/>
  <c r="P132" i="110"/>
  <c r="P13" i="110"/>
  <c r="P114" i="110"/>
  <c r="P58" i="110"/>
  <c r="P65" i="110"/>
  <c r="P70" i="110"/>
  <c r="P121" i="110"/>
  <c r="P102" i="110"/>
  <c r="P106" i="110"/>
  <c r="P136" i="110"/>
  <c r="P26" i="110"/>
  <c r="P56" i="110"/>
  <c r="P115" i="110"/>
  <c r="P120" i="110"/>
  <c r="P78" i="110"/>
  <c r="P142" i="110"/>
  <c r="P28" i="110"/>
  <c r="P67" i="110"/>
  <c r="P137" i="110"/>
  <c r="P48" i="110"/>
  <c r="P108" i="110"/>
  <c r="P25" i="110"/>
  <c r="P95" i="110"/>
  <c r="P40" i="110"/>
  <c r="P103" i="110"/>
  <c r="P57" i="110"/>
  <c r="P34" i="110"/>
  <c r="P18" i="110"/>
  <c r="P6" i="110"/>
  <c r="P49" i="110"/>
  <c r="P90" i="110"/>
  <c r="P116" i="110"/>
  <c r="P24" i="110"/>
  <c r="P29" i="110"/>
  <c r="P98" i="110"/>
  <c r="P68" i="110"/>
  <c r="P22" i="110"/>
  <c r="P52" i="110"/>
  <c r="P131" i="110"/>
  <c r="P37" i="110"/>
  <c r="P138" i="110"/>
  <c r="P53" i="110"/>
  <c r="P144" i="110"/>
  <c r="P135" i="110"/>
  <c r="P130" i="110"/>
  <c r="P35" i="110"/>
  <c r="P96" i="110"/>
  <c r="P82" i="110"/>
  <c r="P117" i="110"/>
  <c r="P43" i="110"/>
  <c r="P69" i="110"/>
  <c r="P44" i="110"/>
  <c r="P87" i="110"/>
  <c r="P139" i="110"/>
  <c r="P55" i="110"/>
  <c r="P141" i="110"/>
  <c r="P36" i="110"/>
  <c r="P101" i="110"/>
  <c r="P63" i="110"/>
  <c r="P119" i="110"/>
  <c r="P73" i="110"/>
  <c r="P19" i="110"/>
  <c r="P50" i="110"/>
  <c r="P47" i="110"/>
  <c r="P88" i="110"/>
  <c r="P66" i="110"/>
  <c r="P74" i="110"/>
  <c r="P100" i="110"/>
  <c r="P64" i="110"/>
  <c r="P107" i="110"/>
  <c r="P61" i="110"/>
  <c r="P118" i="110"/>
  <c r="P81" i="110"/>
  <c r="P5" i="110"/>
  <c r="P38" i="110"/>
  <c r="P41" i="110"/>
  <c r="P83" i="110"/>
  <c r="P127" i="110"/>
  <c r="P15" i="110"/>
  <c r="P10" i="110"/>
  <c r="P129" i="110"/>
  <c r="P77" i="110"/>
  <c r="P86" i="110"/>
  <c r="P140" i="110"/>
  <c r="P14" i="110"/>
  <c r="P112" i="110"/>
  <c r="P46" i="110"/>
  <c r="P113" i="110"/>
  <c r="P8" i="110"/>
  <c r="P71" i="110"/>
  <c r="P20" i="110"/>
  <c r="P59" i="110"/>
  <c r="P109" i="110"/>
  <c r="P79" i="110"/>
  <c r="P134" i="110"/>
  <c r="P97" i="110"/>
  <c r="P30" i="110"/>
  <c r="P128" i="110"/>
  <c r="P45" i="110"/>
  <c r="P111" i="110"/>
  <c r="P89" i="110"/>
  <c r="P23" i="110"/>
  <c r="P133" i="110"/>
  <c r="P84" i="110"/>
  <c r="P31" i="110"/>
  <c r="P85" i="110"/>
  <c r="P27" i="110"/>
  <c r="P122" i="110"/>
  <c r="P7" i="110"/>
  <c r="P54" i="110"/>
  <c r="P42" i="110"/>
  <c r="P93" i="110"/>
  <c r="P125" i="110"/>
  <c r="P72" i="110"/>
  <c r="P76" i="110"/>
  <c r="P21" i="110"/>
  <c r="P9" i="110"/>
  <c r="P92" i="110"/>
  <c r="P60" i="110"/>
  <c r="P62" i="110"/>
  <c r="P110" i="110"/>
  <c r="D7" i="110"/>
  <c r="D50" i="110"/>
  <c r="D24" i="110"/>
  <c r="D94" i="110"/>
  <c r="D6" i="110"/>
  <c r="D118" i="110"/>
  <c r="D85" i="110"/>
  <c r="D73" i="110"/>
  <c r="D91" i="110"/>
  <c r="D36" i="110"/>
  <c r="D130" i="110"/>
  <c r="D42" i="110"/>
  <c r="D83" i="110"/>
  <c r="D30" i="110"/>
  <c r="D48" i="110"/>
  <c r="D88" i="110"/>
  <c r="D28" i="110"/>
  <c r="D84" i="110"/>
  <c r="D18" i="110"/>
  <c r="D77" i="110"/>
  <c r="D14" i="110"/>
  <c r="D16" i="110"/>
  <c r="D93" i="110"/>
  <c r="D5" i="110"/>
  <c r="D78" i="110"/>
  <c r="D120" i="110"/>
  <c r="D72" i="110"/>
  <c r="D10" i="110"/>
  <c r="D119" i="110"/>
  <c r="D89" i="110"/>
  <c r="D69" i="110"/>
  <c r="D12" i="110"/>
  <c r="D56" i="110"/>
  <c r="D92" i="110"/>
  <c r="D121" i="110"/>
  <c r="D90" i="110"/>
  <c r="D15" i="110"/>
  <c r="D111" i="110"/>
  <c r="D22" i="110"/>
  <c r="D104" i="110"/>
  <c r="D80" i="110"/>
  <c r="D136" i="110"/>
  <c r="D122" i="110"/>
  <c r="D87" i="110"/>
  <c r="D102" i="110"/>
  <c r="D37" i="110"/>
  <c r="D138" i="110"/>
  <c r="D70" i="110"/>
  <c r="D144" i="110"/>
  <c r="D51" i="110"/>
  <c r="D49" i="110"/>
  <c r="D108" i="110"/>
  <c r="D29" i="110"/>
  <c r="D98" i="110"/>
  <c r="D33" i="110"/>
  <c r="D132" i="110"/>
  <c r="D66" i="110"/>
  <c r="D23" i="110"/>
  <c r="D133" i="110"/>
  <c r="D62" i="110"/>
  <c r="D112" i="110"/>
  <c r="D43" i="110"/>
  <c r="D95" i="110"/>
  <c r="D40" i="110"/>
  <c r="D67" i="110"/>
  <c r="D99" i="110"/>
  <c r="D96" i="110"/>
  <c r="D32" i="110"/>
  <c r="D82" i="110"/>
  <c r="D101" i="110"/>
  <c r="D11" i="110"/>
  <c r="D97" i="110"/>
  <c r="D128" i="110"/>
  <c r="D47" i="110"/>
  <c r="D127" i="110"/>
  <c r="D113" i="110"/>
  <c r="D27" i="110"/>
  <c r="D143" i="110"/>
  <c r="D125" i="110"/>
  <c r="D135" i="110"/>
  <c r="D54" i="110"/>
  <c r="D41" i="110"/>
  <c r="D63" i="110"/>
  <c r="D44" i="110"/>
  <c r="D139" i="110"/>
  <c r="D34" i="110"/>
  <c r="D126" i="110"/>
  <c r="D64" i="110"/>
  <c r="D124" i="110"/>
  <c r="D55" i="110"/>
  <c r="D141" i="110"/>
  <c r="D116" i="110"/>
  <c r="D39" i="110"/>
  <c r="D134" i="110"/>
  <c r="D38" i="110"/>
  <c r="D103" i="110"/>
  <c r="D52" i="110"/>
  <c r="D106" i="110"/>
  <c r="D79" i="110"/>
  <c r="D114" i="110"/>
  <c r="D129" i="110"/>
  <c r="D105" i="110"/>
  <c r="D131" i="110"/>
  <c r="D65" i="110"/>
  <c r="D140" i="110"/>
  <c r="D19" i="110"/>
  <c r="D123" i="110"/>
  <c r="D109" i="110"/>
  <c r="D46" i="110"/>
  <c r="D81" i="110"/>
  <c r="D107" i="110"/>
  <c r="D31" i="110"/>
  <c r="D35" i="110"/>
  <c r="D61" i="110"/>
  <c r="D58" i="110"/>
  <c r="D59" i="110"/>
  <c r="D26" i="110"/>
  <c r="D53" i="110"/>
  <c r="D45" i="110"/>
  <c r="D8" i="110"/>
  <c r="D71" i="110"/>
  <c r="D17" i="110"/>
  <c r="D57" i="110"/>
  <c r="D137" i="110"/>
  <c r="D68" i="110"/>
  <c r="D20" i="110"/>
  <c r="D74" i="110"/>
  <c r="D100" i="110"/>
  <c r="D13" i="110"/>
  <c r="D115" i="110"/>
  <c r="D110" i="110"/>
  <c r="D75" i="110"/>
  <c r="D117" i="110"/>
  <c r="D76" i="110"/>
  <c r="D25" i="110"/>
  <c r="D21" i="110"/>
  <c r="D142" i="110"/>
  <c r="D9" i="110"/>
  <c r="D86" i="110"/>
  <c r="D60" i="110"/>
  <c r="E4" i="59" a="1"/>
  <c r="F4" i="59" s="1"/>
  <c r="E4" i="109" a="1"/>
  <c r="D6" i="108"/>
  <c r="H4" i="59" l="1"/>
  <c r="E4" i="59"/>
  <c r="I4" i="59"/>
  <c r="J4" i="59"/>
  <c r="G4" i="59"/>
  <c r="I4" i="109"/>
  <c r="E4" i="109"/>
  <c r="H4" i="109"/>
  <c r="G4" i="109"/>
  <c r="J4" i="109"/>
  <c r="F4" i="109"/>
</calcChain>
</file>

<file path=xl/sharedStrings.xml><?xml version="1.0" encoding="utf-8"?>
<sst xmlns="http://schemas.openxmlformats.org/spreadsheetml/2006/main" count="8841" uniqueCount="367">
  <si>
    <t>Data</t>
  </si>
  <si>
    <t>Voice</t>
  </si>
  <si>
    <t>Spare</t>
  </si>
  <si>
    <t>Tariffs</t>
  </si>
  <si>
    <t>Revenue</t>
  </si>
  <si>
    <t>From zone</t>
  </si>
  <si>
    <t>EU/EEA</t>
  </si>
  <si>
    <t>Zone 1</t>
  </si>
  <si>
    <t>Zone 2</t>
  </si>
  <si>
    <t>Zone 3</t>
  </si>
  <si>
    <t>SpareOfferC1</t>
  </si>
  <si>
    <t>SpareOfferD1</t>
  </si>
  <si>
    <t>SpareOfferC2</t>
  </si>
  <si>
    <t>SpareOfferD2</t>
  </si>
  <si>
    <t>SpareOfferC3</t>
  </si>
  <si>
    <t>SpareOfferD3</t>
  </si>
  <si>
    <t>SpareOfferC4</t>
  </si>
  <si>
    <t>SpareOfferD4</t>
  </si>
  <si>
    <t>SpareOfferC5</t>
  </si>
  <si>
    <t>SpareOfferD5</t>
  </si>
  <si>
    <t>SpareOfferC6</t>
  </si>
  <si>
    <t>SpareOfferD6</t>
  </si>
  <si>
    <t>SpareOfferC7</t>
  </si>
  <si>
    <t>SpareOfferD7</t>
  </si>
  <si>
    <t>SpareOfferC8</t>
  </si>
  <si>
    <t>SpareOfferD8</t>
  </si>
  <si>
    <t>SpareOfferC9</t>
  </si>
  <si>
    <t>SpareOfferD9</t>
  </si>
  <si>
    <t>SpareOfferC10</t>
  </si>
  <si>
    <t>SpareOfferD10</t>
  </si>
  <si>
    <t>SpareOfferC11</t>
  </si>
  <si>
    <t>SpareOfferD11</t>
  </si>
  <si>
    <t>SpareOfferC12</t>
  </si>
  <si>
    <t>SpareOfferD12</t>
  </si>
  <si>
    <t>SpareOfferC13</t>
  </si>
  <si>
    <t>SpareOfferD13</t>
  </si>
  <si>
    <t>SpareOfferC14</t>
  </si>
  <si>
    <t>SpareOfferD14</t>
  </si>
  <si>
    <t>SpareOfferC15</t>
  </si>
  <si>
    <t>SpareOfferD15</t>
  </si>
  <si>
    <t>SpareOfferC16</t>
  </si>
  <si>
    <t>SpareOfferD16</t>
  </si>
  <si>
    <t>SpareOfferC17</t>
  </si>
  <si>
    <t>SpareOfferD17</t>
  </si>
  <si>
    <t>SpareOfferC18</t>
  </si>
  <si>
    <t>SpareOfferD18</t>
  </si>
  <si>
    <t>SpareOfferC19</t>
  </si>
  <si>
    <t>SpareOfferD19</t>
  </si>
  <si>
    <t>SpareOfferC20</t>
  </si>
  <si>
    <t>SpareOfferD20</t>
  </si>
  <si>
    <t>SpareOfferC21</t>
  </si>
  <si>
    <t>SpareOfferD21</t>
  </si>
  <si>
    <t>SpareOfferC22</t>
  </si>
  <si>
    <t>SpareOfferD22</t>
  </si>
  <si>
    <t>SpareOfferC23</t>
  </si>
  <si>
    <t>SpareOfferD23</t>
  </si>
  <si>
    <t>SpareOfferC24</t>
  </si>
  <si>
    <t>SpareOfferD24</t>
  </si>
  <si>
    <t>SpareOfferC25</t>
  </si>
  <si>
    <t>SpareOfferD25</t>
  </si>
  <si>
    <t>SpareOfferC26</t>
  </si>
  <si>
    <t>SpareOfferD26</t>
  </si>
  <si>
    <t>SpareOfferC27</t>
  </si>
  <si>
    <t>SpareOfferD27</t>
  </si>
  <si>
    <t>SpareOfferC28</t>
  </si>
  <si>
    <t>SpareOfferD28</t>
  </si>
  <si>
    <t>SpareOfferC29</t>
  </si>
  <si>
    <t>SpareOfferD29</t>
  </si>
  <si>
    <t>SpareOfferC30</t>
  </si>
  <si>
    <t>SpareOfferD30</t>
  </si>
  <si>
    <t>Average interconnection cost for domestic voice calls to fixed networks</t>
  </si>
  <si>
    <t>Average interconnection cost for domestic voice calls to off-net mobile networks</t>
  </si>
  <si>
    <t xml:space="preserve">Average interconnection cost for domestic voice calls to international destinations </t>
  </si>
  <si>
    <t>Average interconnection cost for domestic messages to off-net mobile networks</t>
  </si>
  <si>
    <t>Average interconnection cost for domestic messages to international destinations</t>
  </si>
  <si>
    <t>Lists</t>
  </si>
  <si>
    <t>Product names are consistent</t>
  </si>
  <si>
    <t>SpareOfferC31</t>
  </si>
  <si>
    <t>SpareOfferC32</t>
  </si>
  <si>
    <t>SpareOfferC33</t>
  </si>
  <si>
    <t>SpareOfferC34</t>
  </si>
  <si>
    <t>SpareOfferC35</t>
  </si>
  <si>
    <t>SpareOfferD31</t>
  </si>
  <si>
    <t>SpareOfferD32</t>
  </si>
  <si>
    <t>SpareOfferD33</t>
  </si>
  <si>
    <t>SpareOfferD34</t>
  </si>
  <si>
    <t>Demand descriptions</t>
  </si>
  <si>
    <t>demand.descriptions</t>
  </si>
  <si>
    <t>Revenue descriptions</t>
  </si>
  <si>
    <t>revenue.descriptions</t>
  </si>
  <si>
    <t>Chosen products - up to 35 per segment</t>
  </si>
  <si>
    <t>offers.segment.all</t>
  </si>
  <si>
    <t>Month-average subscribers</t>
  </si>
  <si>
    <t>Demand</t>
  </si>
  <si>
    <t>months.to.consider</t>
  </si>
  <si>
    <t>SpareOfferA34</t>
  </si>
  <si>
    <t>SpareOfferA35</t>
  </si>
  <si>
    <t>SpareOfferA33</t>
  </si>
  <si>
    <t>SpareOfferA30</t>
  </si>
  <si>
    <t>SpareOfferA31</t>
  </si>
  <si>
    <t>SpareOfferA32</t>
  </si>
  <si>
    <t>SpareOfferB29</t>
  </si>
  <si>
    <t>SpareOfferB30</t>
  </si>
  <si>
    <t>SpareOfferB31</t>
  </si>
  <si>
    <t>SpareOfferB32</t>
  </si>
  <si>
    <t>SpareOfferB33</t>
  </si>
  <si>
    <t>SpareOfferB34</t>
  </si>
  <si>
    <t>SpareOfferB35</t>
  </si>
  <si>
    <t>SpareOfferB21</t>
  </si>
  <si>
    <t>SpareOfferB22</t>
  </si>
  <si>
    <t>SpareOfferB23</t>
  </si>
  <si>
    <t>SpareOfferB24</t>
  </si>
  <si>
    <t>SpareOfferB25</t>
  </si>
  <si>
    <t>SpareOfferB26</t>
  </si>
  <si>
    <t>SpareOfferB27</t>
  </si>
  <si>
    <t>SpareOfferB28</t>
  </si>
  <si>
    <t>First month in submission</t>
  </si>
  <si>
    <t>first.month</t>
  </si>
  <si>
    <t>Months to consider</t>
  </si>
  <si>
    <t>Voice minutes originated abroad inside the EEA</t>
  </si>
  <si>
    <t>Voice minutes originated abroad outside the EEA</t>
  </si>
  <si>
    <t>Originated VAS minutes</t>
  </si>
  <si>
    <t>Voice minutes originated in Norway to domestic destinations</t>
  </si>
  <si>
    <t>Voice minutes terminated from other networks</t>
  </si>
  <si>
    <t>Messages originated abroad inside the EEA</t>
  </si>
  <si>
    <t>Messages originated abroad outside the EEA</t>
  </si>
  <si>
    <t>BankID messages</t>
  </si>
  <si>
    <t>Other VAS messages</t>
  </si>
  <si>
    <t>Messages originated in Norway to domestic destinations</t>
  </si>
  <si>
    <t>Messages terminated from other networks</t>
  </si>
  <si>
    <t>Data megabytes originated abroad inside the EEA</t>
  </si>
  <si>
    <t>Data megabytes originated abroad outside the EEA</t>
  </si>
  <si>
    <t>Data megabytes originated in Norway</t>
  </si>
  <si>
    <t>Voice minutes originated in Norway to international destinations</t>
  </si>
  <si>
    <t>Messages originated in Norway to international destinations</t>
  </si>
  <si>
    <t>Type</t>
  </si>
  <si>
    <t>Subs</t>
  </si>
  <si>
    <t>Msg</t>
  </si>
  <si>
    <t>Data tiers</t>
  </si>
  <si>
    <t>data.tiers</t>
  </si>
  <si>
    <t>Tier spare 10</t>
  </si>
  <si>
    <t>Voice minutes originated in Norway to domestic on-net mobile</t>
  </si>
  <si>
    <t>Voice minutes originated in Norway to domestic off-net mobile</t>
  </si>
  <si>
    <t>Voice minutes originated in Norway to domestic fixed</t>
  </si>
  <si>
    <t>Not currently used</t>
  </si>
  <si>
    <t>Recurring</t>
  </si>
  <si>
    <t>Lock-in</t>
  </si>
  <si>
    <t>Other fees</t>
  </si>
  <si>
    <t>Demand spare 34</t>
  </si>
  <si>
    <t>Revenue spare 26</t>
  </si>
  <si>
    <t>Revenue spare 27</t>
  </si>
  <si>
    <t>Revenue spare 28</t>
  </si>
  <si>
    <t>Revenue spare 29</t>
  </si>
  <si>
    <t>Revenue spare 30</t>
  </si>
  <si>
    <t>Revenue spare 31</t>
  </si>
  <si>
    <t>Revenue spare 32</t>
  </si>
  <si>
    <t>Revenue spare 33</t>
  </si>
  <si>
    <t>Revenue spare 34</t>
  </si>
  <si>
    <t>Plan</t>
  </si>
  <si>
    <t>Quantity</t>
  </si>
  <si>
    <t>National tariffs (Business excl VAT, Residential incl VAT)</t>
  </si>
  <si>
    <t>The nominal monthly fee of the base subscription (NOK)</t>
  </si>
  <si>
    <t>demand.database.column.product</t>
  </si>
  <si>
    <t>demand.database.column.quantity</t>
  </si>
  <si>
    <t>demand.database.column.m1</t>
  </si>
  <si>
    <t>demand.database.column.m2</t>
  </si>
  <si>
    <t>demand.database.column.m3</t>
  </si>
  <si>
    <t>demand.database.column.m4</t>
  </si>
  <si>
    <t>demand.database.column.m5</t>
  </si>
  <si>
    <t>demand.database.column.m6</t>
  </si>
  <si>
    <t>-</t>
  </si>
  <si>
    <t>Quantity names are consistent</t>
  </si>
  <si>
    <t>Demand is never negative</t>
  </si>
  <si>
    <t>revenue.descriptions.uniq</t>
  </si>
  <si>
    <t>demand.descriptions.uniq</t>
  </si>
  <si>
    <t>offers.segment.uniq</t>
  </si>
  <si>
    <t>CHECKS</t>
  </si>
  <si>
    <t>These checks should all have value zero ("-")</t>
  </si>
  <si>
    <t>Revenue labels are unique</t>
  </si>
  <si>
    <t>Product labels are unique</t>
  </si>
  <si>
    <t>Demand labels are unique</t>
  </si>
  <si>
    <t>revenue.database.column.product</t>
  </si>
  <si>
    <t>revenue.database.column.quantity</t>
  </si>
  <si>
    <t>revenue.database.column.m1</t>
  </si>
  <si>
    <t>revenue.database.column.m2</t>
  </si>
  <si>
    <t>revenue.database.column.m3</t>
  </si>
  <si>
    <t>revenue.database.column.m4</t>
  </si>
  <si>
    <t>revenue.database.column.m5</t>
  </si>
  <si>
    <t>revenue.database.column.m6</t>
  </si>
  <si>
    <t>product.list</t>
  </si>
  <si>
    <t>product.monthly.fee</t>
  </si>
  <si>
    <t>Q2.1 Demand database</t>
  </si>
  <si>
    <t>Q2.2 Revenue database</t>
  </si>
  <si>
    <t>Q2.3 Tariffs</t>
  </si>
  <si>
    <t>SP international categories</t>
  </si>
  <si>
    <t>SP category 5</t>
  </si>
  <si>
    <t>SP category 6</t>
  </si>
  <si>
    <t>SP.intl.categories</t>
  </si>
  <si>
    <t>Voice minutes originated abroad</t>
  </si>
  <si>
    <t>Roaming call forward minutes</t>
  </si>
  <si>
    <t>Messages originated abroad</t>
  </si>
  <si>
    <t>Data megabytes originated abroad</t>
  </si>
  <si>
    <t>Aggregated traffic information</t>
  </si>
  <si>
    <t>Costs of traffic originated in Norway</t>
  </si>
  <si>
    <t>Average cost per minute that Telenor would have been charged if it had been procuring international traffic from service provider reference offer</t>
  </si>
  <si>
    <t>SP reference offer</t>
  </si>
  <si>
    <t>avg.cost.SP.RO.VAS</t>
  </si>
  <si>
    <t>avg.cost.SP.international.voice</t>
  </si>
  <si>
    <t>avg.cost.IC.voice.to.fixed</t>
  </si>
  <si>
    <t>avg.cost.IC.voice.to.mobile</t>
  </si>
  <si>
    <t>avg.cost.IC.voice.to.intl</t>
  </si>
  <si>
    <t>avg.cost.IC.message.to.intl</t>
  </si>
  <si>
    <t>avg.cost.IC.message.to.mobile</t>
  </si>
  <si>
    <t>avg.cost.IC.VAS.voice</t>
  </si>
  <si>
    <t>avg.cost.IC.VAS.message.BankID</t>
  </si>
  <si>
    <t>avg.cost.IC.VAS.message.other</t>
  </si>
  <si>
    <t>database.aggregated.traffic</t>
  </si>
  <si>
    <t>revenue.database.column.comment</t>
  </si>
  <si>
    <t>demand.database.column.comment</t>
  </si>
  <si>
    <t>Comments</t>
  </si>
  <si>
    <t>Front page</t>
  </si>
  <si>
    <t>revenue.descriptions.type</t>
  </si>
  <si>
    <t>demand.descriptions.type</t>
  </si>
  <si>
    <t>Traffic data</t>
  </si>
  <si>
    <t>For each of the zones listed in the service provider reference offer, please provide volumes for the six month period</t>
  </si>
  <si>
    <t>Q3 Aggregated</t>
  </si>
  <si>
    <t>Fees are never negative</t>
  </si>
  <si>
    <t>Volumes are never negative</t>
  </si>
  <si>
    <t>Costs are never negative</t>
  </si>
  <si>
    <t>all.aggregated.cost.values</t>
  </si>
  <si>
    <t>Segments</t>
  </si>
  <si>
    <t>Residential</t>
  </si>
  <si>
    <t>Business</t>
  </si>
  <si>
    <t>SpareSegmentC</t>
  </si>
  <si>
    <t>SpareSegmentD</t>
  </si>
  <si>
    <t>segments</t>
  </si>
  <si>
    <t>Tier spare 11</t>
  </si>
  <si>
    <t>Tier spare 12</t>
  </si>
  <si>
    <t>Segment</t>
  </si>
  <si>
    <t>segment.by.offer</t>
  </si>
  <si>
    <t>Plan check</t>
  </si>
  <si>
    <t>Quantity check</t>
  </si>
  <si>
    <t>Plan name check</t>
  </si>
  <si>
    <t>Non-EEA</t>
  </si>
  <si>
    <t>Offer</t>
  </si>
  <si>
    <t>demand.database.plan.check</t>
  </si>
  <si>
    <t>demand.database.quantity.check</t>
  </si>
  <si>
    <t>revenue.database.plan.check</t>
  </si>
  <si>
    <t>revenue.database.quantity.check</t>
  </si>
  <si>
    <t>Offer-by-offer checks</t>
  </si>
  <si>
    <t>Values in red are duplicated entries</t>
  </si>
  <si>
    <t>Values in blue may be missing entries</t>
  </si>
  <si>
    <t>Average interconnect / content cost for VAS BankID (no interconnection cost)</t>
  </si>
  <si>
    <t>Average cost per minute that Telenor would have been charged if it had been procuring VAS traffic from the service provider reference offer</t>
  </si>
  <si>
    <t>Average interconnect / content cost for VAS voice minutes (special 8xx/18xx/3&amp;5 digit numbers)</t>
  </si>
  <si>
    <t>Call forwarding while roaming for calls originated abroad inside the EEA</t>
  </si>
  <si>
    <t>Call forwarding while roaming for calls originated abroad outside the EEA</t>
  </si>
  <si>
    <t>Interconnect / content cost as a proportion of revenue for VAS content messages</t>
  </si>
  <si>
    <t>Breach of lock-in</t>
  </si>
  <si>
    <t>0_100</t>
  </si>
  <si>
    <t>100_200</t>
  </si>
  <si>
    <t>200_500</t>
  </si>
  <si>
    <t>500_1024</t>
  </si>
  <si>
    <t>1024_2048</t>
  </si>
  <si>
    <t>2048_10240</t>
  </si>
  <si>
    <t>102400_1024000</t>
  </si>
  <si>
    <t>segment.by.product</t>
  </si>
  <si>
    <t>Segment check</t>
  </si>
  <si>
    <t>tariff.table.checks</t>
  </si>
  <si>
    <t>Consistent tariff submission</t>
  </si>
  <si>
    <t>51200_102400</t>
  </si>
  <si>
    <t>10240_51200</t>
  </si>
  <si>
    <t>Speed option</t>
  </si>
  <si>
    <t>Data speed options</t>
  </si>
  <si>
    <t>Unlimited</t>
  </si>
  <si>
    <t>data.speed.options</t>
  </si>
  <si>
    <t>offers.speed.specified</t>
  </si>
  <si>
    <t>speed.by.offer</t>
  </si>
  <si>
    <t>Speed option properly specified</t>
  </si>
  <si>
    <t>lbl.default</t>
  </si>
  <si>
    <t>product.speed</t>
  </si>
  <si>
    <t>SpareOfferA29</t>
  </si>
  <si>
    <t>15Mbit/s</t>
  </si>
  <si>
    <t>150Mbit/s</t>
  </si>
  <si>
    <t>SpareOfferA25</t>
  </si>
  <si>
    <t>SpareOfferA26</t>
  </si>
  <si>
    <t>SpareOfferA27</t>
  </si>
  <si>
    <t>SpareOfferA28</t>
  </si>
  <si>
    <t>SpareOfferA1</t>
  </si>
  <si>
    <t>SpareOfferA2</t>
  </si>
  <si>
    <t>SpareOfferA3</t>
  </si>
  <si>
    <t>SpareOfferA4</t>
  </si>
  <si>
    <t>SpareOfferA5</t>
  </si>
  <si>
    <t>SpareOfferA6</t>
  </si>
  <si>
    <t>SpareOfferA7</t>
  </si>
  <si>
    <t>SpareOfferA8</t>
  </si>
  <si>
    <t>SpareOfferA9</t>
  </si>
  <si>
    <t>SpareOfferA10</t>
  </si>
  <si>
    <t>SpareOfferA11</t>
  </si>
  <si>
    <t>SpareOfferA12</t>
  </si>
  <si>
    <t>SpareOfferA13</t>
  </si>
  <si>
    <t>SpareOfferA14</t>
  </si>
  <si>
    <t>SpareOfferA15</t>
  </si>
  <si>
    <t>SpareOfferA16</t>
  </si>
  <si>
    <t>SpareOfferA17</t>
  </si>
  <si>
    <t>SpareOfferA18</t>
  </si>
  <si>
    <t>SpareOfferA19</t>
  </si>
  <si>
    <t>SpareOfferA20</t>
  </si>
  <si>
    <t>SpareOfferA21</t>
  </si>
  <si>
    <t>SpareOfferA22</t>
  </si>
  <si>
    <t>SpareOfferA23</t>
  </si>
  <si>
    <t>SpareOfferA24</t>
  </si>
  <si>
    <t>SpareOfferB1</t>
  </si>
  <si>
    <t>SpareOfferB2</t>
  </si>
  <si>
    <t>SpareOfferB3</t>
  </si>
  <si>
    <t>SpareOfferB4</t>
  </si>
  <si>
    <t>SpareOfferB5</t>
  </si>
  <si>
    <t>SpareOfferB6</t>
  </si>
  <si>
    <t>SpareOfferB7</t>
  </si>
  <si>
    <t>SpareOfferB8</t>
  </si>
  <si>
    <t>SpareOfferB9</t>
  </si>
  <si>
    <t>SpareOfferB10</t>
  </si>
  <si>
    <t>SpareOfferB11</t>
  </si>
  <si>
    <t>SpareOfferB12</t>
  </si>
  <si>
    <t>SpareOfferB13</t>
  </si>
  <si>
    <t>SpareOfferB14</t>
  </si>
  <si>
    <t>SpareOfferB15</t>
  </si>
  <si>
    <t>SpareOfferB16</t>
  </si>
  <si>
    <t>SpareOfferB17</t>
  </si>
  <si>
    <t>SpareOfferB18</t>
  </si>
  <si>
    <t>SpareOfferB19</t>
  </si>
  <si>
    <t>SpareOfferB20</t>
  </si>
  <si>
    <t>Accounting information</t>
  </si>
  <si>
    <t>Revenues: Mobile handsets</t>
  </si>
  <si>
    <t>Revenues: Other (additional)</t>
  </si>
  <si>
    <t>External costs: Mobile handset</t>
  </si>
  <si>
    <t>External costs: Other</t>
  </si>
  <si>
    <t>list.revenue.and.cost.handset.and.other</t>
  </si>
  <si>
    <t>Categories</t>
  </si>
  <si>
    <t>Values in NOK million / year</t>
  </si>
  <si>
    <t>Values to be submitted in the October submission only</t>
  </si>
  <si>
    <t>Accounting year</t>
  </si>
  <si>
    <t>Retail cost categories</t>
  </si>
  <si>
    <t>Sales: Commissions</t>
  </si>
  <si>
    <t>Sales: Other</t>
  </si>
  <si>
    <t>Marketing</t>
  </si>
  <si>
    <t>Customer service</t>
  </si>
  <si>
    <t>Management &amp; Administration: IS</t>
  </si>
  <si>
    <t>Management &amp; Administration: Other</t>
  </si>
  <si>
    <t>Invoicing</t>
  </si>
  <si>
    <t>Postage costs</t>
  </si>
  <si>
    <t>Project management</t>
  </si>
  <si>
    <t>Service platforms</t>
  </si>
  <si>
    <t>Depreciation</t>
  </si>
  <si>
    <t>Cost of capital</t>
  </si>
  <si>
    <t>Check</t>
  </si>
  <si>
    <t>accounting.year.of.breakdown</t>
  </si>
  <si>
    <t>revenue.and.cost.breakdown</t>
  </si>
  <si>
    <t>Q2.4 Accounts</t>
  </si>
  <si>
    <t>Breakdown consistent with submitted separated accounts</t>
  </si>
  <si>
    <t>separated.accounts.consistency.check</t>
  </si>
  <si>
    <t>revenue.and.cost.breakdown.handsets.and.other</t>
  </si>
  <si>
    <t>From separated accounts (NOK million / year)</t>
  </si>
  <si>
    <t>list.segments.plus.other</t>
  </si>
  <si>
    <t>Other</t>
  </si>
  <si>
    <t>Total</t>
  </si>
  <si>
    <t>Please exclude any costs related to M2M, IoT and MBB-only services in this breakdown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</si>
</sst>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3" formatCode="_-* #,##0.00_-;\-* #,##0.00_-;_-* &quot;-&quot;??_-;_-@_-"/>
    <numFmt numFmtId="164" formatCode="_ * #,##0.00_ ;_ * \-#,##0.00_ ;_ * &quot;-&quot;??_ ;_ @_ "/>
    <numFmt numFmtId="165" formatCode="#,##0_);[Red]\-#,##0_);0_);@_)"/>
    <numFmt numFmtId="166" formatCode="#,##0.00_);[Red]\-#,##0.00_);0.00_);@_)"/>
    <numFmt numFmtId="167" formatCode="dd\ mmm\ yy_)"/>
    <numFmt numFmtId="168" formatCode="* _(#,##0_);[Red]* \(#,##0\);* _(&quot;-&quot;?_);@_)"/>
    <numFmt numFmtId="169" formatCode="* _(#,##0.00_);[Red]* \(#,##0.00\);* _(&quot;-&quot;?_);@_)"/>
    <numFmt numFmtId="170" formatCode="\€\ * _(#,##0_);[Red]\€\ * \(#,##0\);\€\ * _(&quot;-&quot;?_);@_)"/>
    <numFmt numFmtId="171" formatCode="\€\ * _(#,##0.00_);[Red]\€\ * \(#,##0.00\);\€\ * _(&quot;-&quot;?_);@_)"/>
    <numFmt numFmtId="172" formatCode="[$EUR]\ * _(#,##0_);[Red][$EUR]\ * \(#,##0\);[$EUR]\ * _(&quot;-&quot;?_);@_)"/>
    <numFmt numFmtId="173" formatCode="[$EUR]\ * _(#,##0.00_);[Red][$EUR]\ * \(#,##0.00\);[$EUR]\ * _(&quot;-&quot;?_);@_)"/>
    <numFmt numFmtId="174" formatCode="\$\ * _(#,##0_);[Red]\$\ * \(#,##0\);\$\ * _(&quot;-&quot;?_);@_)"/>
    <numFmt numFmtId="175" formatCode="\$\ * _(#,##0.00_);[Red]\$\ * \(#,##0.00\);\$\ * _(&quot;-&quot;?_);@_)"/>
    <numFmt numFmtId="176" formatCode="[$USD]\ * _(#,##0_);[Red][$USD]\ * \(#,##0\);[$USD]\ * _(&quot;-&quot;?_);@_)"/>
    <numFmt numFmtId="177" formatCode="[$USD]\ * _(#,##0.00_);[Red][$USD]\ * \(#,##0.00\);[$USD]\ * _(&quot;-&quot;?_);@_)"/>
    <numFmt numFmtId="178" formatCode="\£\ * _(#,##0_);[Red]\£\ * \(#,##0\);\£\ * _(&quot;-&quot;?_);@_)"/>
    <numFmt numFmtId="179" formatCode="\£\ * _(#,##0.00_);[Red]\£\ * \(#,##0.00\);\£\ * _(&quot;-&quot;?_);@_)"/>
    <numFmt numFmtId="180" formatCode="[$GBP]\ * _(#,##0_);[Red][$GBP]\ * \(#,##0\);[$GBP]\ * _(&quot;-&quot;?_);@_)"/>
    <numFmt numFmtId="181" formatCode="[$GBP]\ * _(#,##0.00_);[Red][$GBP]\ * \(#,##0.00\);[$GBP]\ * _(&quot;-&quot;?_);@_)"/>
    <numFmt numFmtId="182" formatCode="mmm\ yy_)"/>
    <numFmt numFmtId="183" formatCode="yyyy_)"/>
    <numFmt numFmtId="184" formatCode="#,##0_);[Red]\-#,##0_);&quot;-&quot;?_);@_)"/>
    <numFmt numFmtId="185" formatCode="#,##0.00_);[Red]\-#,##0.00_);&quot;-&quot;?_);@_)"/>
    <numFmt numFmtId="186" formatCode="#,##0%;[Red]\-#,##0%;&quot;-&quot;\%;@_)"/>
    <numFmt numFmtId="187" formatCode="#,##0.00%;[Red]\-#,##0.00%;&quot;-&quot;\%;@_)"/>
    <numFmt numFmtId="188" formatCode="#,##0_);[Red]\-#,##0_);* _(&quot;-&quot;?_);@_)"/>
    <numFmt numFmtId="189" formatCode="[$-414]mmm/\ yy;@"/>
    <numFmt numFmtId="190" formatCode="_(* #,##0.00_);_(* \(#,##0.00\);_(* &quot;-&quot;??_);_(@_)"/>
    <numFmt numFmtId="191" formatCode="_(* #,##0_);_(* \(#,##0\);_(* &quot;-&quot;??_);_(@_)"/>
    <numFmt numFmtId="192" formatCode="_ * #,##0.000_ ;_ * \-#,##0.000_ ;_ * &quot;-&quot;??_ ;_ @_ "/>
    <numFmt numFmtId="196" formatCode="_-* #,##0.00_-;\-* #,##0.00_-;_-* &quot;-&quot;??_-;_-@_-"/>
  </numFmts>
  <fonts count="24" x14ac:knownFonts="1">
    <font>
      <sz val="9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sz val="9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name val="Arial"/>
      <family val="2"/>
    </font>
    <font>
      <i/>
      <sz val="9"/>
      <color indexed="55"/>
      <name val="Arial"/>
      <family val="2"/>
    </font>
    <font>
      <i/>
      <sz val="9"/>
      <color rgb="FFC41230"/>
      <name val="Arial"/>
      <family val="2"/>
    </font>
    <font>
      <b/>
      <sz val="9"/>
      <color rgb="FFFFFFFF"/>
      <name val="Arial"/>
      <family val="2"/>
    </font>
    <font>
      <sz val="9"/>
      <color rgb="FFFFFFFF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8"/>
      <color rgb="FF0070C0"/>
      <name val="Arial"/>
      <family val="2"/>
    </font>
    <font>
      <b/>
      <sz val="9"/>
      <color rgb="FFFF0000"/>
      <name val="Arial"/>
      <family val="2"/>
    </font>
    <font>
      <b/>
      <sz val="9"/>
      <color rgb="FF00B0F0"/>
      <name val="Arial"/>
      <family val="2"/>
    </font>
    <font>
      <sz val="9"/>
      <color rgb="FF0070C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AB3"/>
        <bgColor indexed="15"/>
      </patternFill>
    </fill>
    <fill>
      <patternFill patternType="solid">
        <fgColor rgb="FFD0FFD0"/>
        <bgColor indexed="64"/>
      </patternFill>
    </fill>
    <fill>
      <patternFill patternType="solid">
        <fgColor rgb="FFB4FF3C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E0A0"/>
        <bgColor indexed="64"/>
      </patternFill>
    </fill>
    <fill>
      <patternFill patternType="solid">
        <fgColor rgb="FF221F72"/>
        <bgColor indexed="64"/>
      </patternFill>
    </fill>
    <fill>
      <patternFill patternType="solid">
        <fgColor rgb="FFC4D0E9"/>
        <bgColor indexed="64"/>
      </patternFill>
    </fill>
    <fill>
      <patternFill patternType="solid">
        <fgColor rgb="FF221F72"/>
        <bgColor rgb="FF221F72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1"/>
        <bgColor indexed="64"/>
      </patternFill>
    </fill>
  </fills>
  <borders count="12">
    <border>
      <left/>
      <right/>
      <top/>
      <bottom/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 style="thin">
        <color rgb="FF00C000"/>
      </left>
      <right style="thin">
        <color rgb="FF00C000"/>
      </right>
      <top style="thin">
        <color rgb="FF00C000"/>
      </top>
      <bottom style="thin">
        <color rgb="FF00C000"/>
      </bottom>
      <diagonal/>
    </border>
    <border>
      <left/>
      <right/>
      <top style="medium">
        <color rgb="FFC4D0E9"/>
      </top>
      <bottom style="medium">
        <color rgb="FFC4D0E9"/>
      </bottom>
      <diagonal/>
    </border>
    <border>
      <left/>
      <right/>
      <top style="medium">
        <color rgb="FFC4D0E9"/>
      </top>
      <bottom/>
      <diagonal/>
    </border>
    <border>
      <left style="dotted">
        <color rgb="FF00C000"/>
      </left>
      <right style="dotted">
        <color rgb="FF00C000"/>
      </right>
      <top style="dotted">
        <color rgb="FF00C000"/>
      </top>
      <bottom style="dotted">
        <color rgb="FF00C00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ck">
        <color rgb="FF00C000"/>
      </left>
      <right style="thick">
        <color rgb="FF00C000"/>
      </right>
      <top style="thick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n">
        <color rgb="FF00C000"/>
      </bottom>
      <diagonal/>
    </border>
    <border>
      <left style="thick">
        <color rgb="FF00C000"/>
      </left>
      <right style="thick">
        <color rgb="FF00C000"/>
      </right>
      <top style="thin">
        <color rgb="FF00C000"/>
      </top>
      <bottom style="thick">
        <color rgb="FF00C000"/>
      </bottom>
      <diagonal/>
    </border>
    <border>
      <left/>
      <right style="thin">
        <color rgb="FF0000FF"/>
      </right>
      <top style="thin">
        <color rgb="FF0000FF"/>
      </top>
      <bottom style="thin">
        <color rgb="FF0000FF"/>
      </bottom>
      <diagonal/>
    </border>
  </borders>
  <cellStyleXfs count="134">
    <xf numFmtId="0" fontId="0" fillId="0" borderId="0">
      <alignment vertical="center"/>
    </xf>
    <xf numFmtId="0" fontId="7" fillId="0" borderId="0" applyNumberFormat="0" applyAlignment="0">
      <alignment vertical="center"/>
    </xf>
    <xf numFmtId="166" fontId="13" fillId="0" borderId="0" applyNumberFormat="0" applyAlignment="0">
      <alignment vertical="center"/>
    </xf>
    <xf numFmtId="0" fontId="15" fillId="10" borderId="0" applyNumberFormat="0">
      <alignment horizontal="center" vertical="top" wrapText="1"/>
    </xf>
    <xf numFmtId="0" fontId="15" fillId="8" borderId="0" applyNumberFormat="0">
      <alignment horizontal="left" vertical="top" wrapText="1"/>
    </xf>
    <xf numFmtId="0" fontId="15" fillId="8" borderId="0" applyNumberFormat="0">
      <alignment horizontal="centerContinuous" vertical="top"/>
    </xf>
    <xf numFmtId="0" fontId="16" fillId="8" borderId="0" applyNumberFormat="0">
      <alignment horizontal="center" vertical="top" wrapText="1"/>
    </xf>
    <xf numFmtId="168" fontId="7" fillId="0" borderId="0" applyFont="0" applyFill="0" applyBorder="0" applyAlignment="0" applyProtection="0">
      <alignment vertical="center"/>
    </xf>
    <xf numFmtId="169" fontId="7" fillId="0" borderId="0" applyFont="0" applyFill="0" applyBorder="0" applyAlignment="0" applyProtection="0">
      <alignment vertical="center"/>
    </xf>
    <xf numFmtId="174" fontId="7" fillId="0" borderId="0" applyFont="0" applyFill="0" applyBorder="0" applyAlignment="0" applyProtection="0">
      <alignment vertical="center"/>
    </xf>
    <xf numFmtId="175" fontId="7" fillId="0" borderId="0" applyFont="0" applyFill="0" applyBorder="0" applyAlignment="0" applyProtection="0">
      <alignment vertical="center"/>
    </xf>
    <xf numFmtId="172" fontId="7" fillId="0" borderId="0" applyFont="0" applyFill="0" applyBorder="0" applyAlignment="0" applyProtection="0">
      <alignment vertical="center"/>
    </xf>
    <xf numFmtId="173" fontId="7" fillId="0" borderId="0" applyFont="0" applyFill="0" applyBorder="0" applyAlignment="0" applyProtection="0">
      <alignment vertical="center"/>
    </xf>
    <xf numFmtId="170" fontId="7" fillId="0" borderId="0" applyFont="0" applyFill="0" applyBorder="0" applyAlignment="0" applyProtection="0">
      <alignment vertical="center"/>
    </xf>
    <xf numFmtId="171" fontId="7" fillId="0" borderId="0" applyFont="0" applyFill="0" applyBorder="0" applyAlignment="0" applyProtection="0">
      <alignment vertical="center"/>
    </xf>
    <xf numFmtId="180" fontId="7" fillId="0" borderId="0" applyFont="0" applyFill="0" applyBorder="0" applyAlignment="0" applyProtection="0">
      <alignment vertical="center"/>
    </xf>
    <xf numFmtId="181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167" fontId="7" fillId="0" borderId="0" applyFont="0" applyFill="0" applyBorder="0" applyAlignment="0" applyProtection="0">
      <alignment vertical="center"/>
    </xf>
    <xf numFmtId="182" fontId="7" fillId="0" borderId="0" applyFont="0" applyFill="0" applyBorder="0" applyAlignment="0" applyProtection="0">
      <alignment vertical="center"/>
    </xf>
    <xf numFmtId="18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horizontal="left" vertical="center"/>
    </xf>
    <xf numFmtId="0" fontId="10" fillId="0" borderId="0" applyNumberFormat="0" applyFill="0" applyBorder="0" applyAlignment="0" applyProtection="0">
      <alignment vertical="center"/>
    </xf>
    <xf numFmtId="0" fontId="7" fillId="11" borderId="0" applyNumberFormat="0" applyFont="0" applyBorder="0" applyAlignment="0" applyProtection="0">
      <alignment vertical="center"/>
    </xf>
    <xf numFmtId="0" fontId="7" fillId="0" borderId="5" applyNumberFormat="0" applyAlignment="0">
      <alignment vertical="center"/>
    </xf>
    <xf numFmtId="0" fontId="7" fillId="0" borderId="2" applyNumberFormat="0" applyAlignment="0">
      <alignment vertical="center"/>
      <protection locked="0"/>
    </xf>
    <xf numFmtId="165" fontId="7" fillId="3" borderId="2" applyNumberFormat="0" applyAlignment="0">
      <alignment vertical="center"/>
      <protection locked="0"/>
    </xf>
    <xf numFmtId="0" fontId="7" fillId="4" borderId="0" applyNumberFormat="0" applyAlignment="0">
      <alignment vertical="center"/>
    </xf>
    <xf numFmtId="0" fontId="7" fillId="6" borderId="0" applyNumberFormat="0" applyAlignment="0">
      <alignment vertical="center"/>
    </xf>
    <xf numFmtId="0" fontId="7" fillId="5" borderId="0" applyNumberFormat="0" applyAlignment="0">
      <alignment vertical="center"/>
    </xf>
    <xf numFmtId="0" fontId="7" fillId="0" borderId="1" applyNumberFormat="0" applyAlignment="0">
      <alignment vertical="center"/>
      <protection locked="0"/>
    </xf>
    <xf numFmtId="0" fontId="14" fillId="0" borderId="0" applyNumberFormat="0" applyAlignment="0">
      <alignment vertical="center"/>
    </xf>
    <xf numFmtId="0" fontId="12" fillId="0" borderId="0" applyNumberFormat="0" applyFill="0" applyBorder="0" applyAlignment="0" applyProtection="0">
      <alignment vertical="center"/>
    </xf>
    <xf numFmtId="184" fontId="7" fillId="0" borderId="0" applyFont="0" applyFill="0" applyBorder="0" applyAlignment="0" applyProtection="0">
      <alignment vertical="center"/>
    </xf>
    <xf numFmtId="185" fontId="7" fillId="0" borderId="0" applyFont="0" applyFill="0" applyBorder="0" applyAlignment="0" applyProtection="0">
      <alignment vertical="center"/>
    </xf>
    <xf numFmtId="0" fontId="7" fillId="7" borderId="0" applyNumberFormat="0" applyFont="0" applyBorder="0" applyAlignment="0" applyProtection="0">
      <alignment vertical="center"/>
    </xf>
    <xf numFmtId="186" fontId="7" fillId="0" borderId="0" applyFont="0" applyFill="0" applyBorder="0" applyAlignment="0" applyProtection="0">
      <alignment horizontal="right" vertical="center"/>
    </xf>
    <xf numFmtId="187" fontId="7" fillId="0" borderId="0" applyFont="0" applyFill="0" applyBorder="0" applyAlignment="0" applyProtection="0">
      <alignment vertical="center"/>
    </xf>
    <xf numFmtId="0" fontId="10" fillId="0" borderId="0" applyNumberFormat="0" applyFill="0" applyBorder="0">
      <alignment horizontal="left" vertical="center" wrapText="1"/>
    </xf>
    <xf numFmtId="0" fontId="7" fillId="0" borderId="0" applyNumberFormat="0" applyFill="0" applyBorder="0">
      <alignment horizontal="left" vertical="center" wrapText="1" indent="1"/>
    </xf>
    <xf numFmtId="165" fontId="10" fillId="0" borderId="3" applyNumberFormat="0" applyFill="0" applyAlignment="0" applyProtection="0">
      <alignment vertical="center"/>
    </xf>
    <xf numFmtId="165" fontId="7" fillId="0" borderId="4" applyNumberFormat="0" applyFont="0" applyFill="0" applyAlignment="0" applyProtection="0">
      <alignment vertical="center"/>
    </xf>
    <xf numFmtId="0" fontId="7" fillId="2" borderId="0" applyNumberFormat="0" applyFont="0" applyBorder="0" applyAlignment="0" applyProtection="0">
      <alignment vertical="center"/>
    </xf>
    <xf numFmtId="0" fontId="7" fillId="0" borderId="0" applyNumberFormat="0" applyFont="0" applyFill="0" applyAlignment="0" applyProtection="0">
      <alignment vertical="center"/>
    </xf>
    <xf numFmtId="165" fontId="7" fillId="0" borderId="0" applyNumberFormat="0" applyFont="0" applyBorder="0" applyAlignment="0" applyProtection="0">
      <alignment vertical="center"/>
    </xf>
    <xf numFmtId="49" fontId="7" fillId="0" borderId="0" applyFont="0" applyFill="0" applyBorder="0" applyAlignment="0" applyProtection="0">
      <alignment horizontal="center" vertical="center"/>
    </xf>
    <xf numFmtId="165" fontId="10" fillId="0" borderId="0" applyNumberFormat="0" applyFill="0" applyBorder="0" applyAlignment="0" applyProtection="0">
      <alignment vertical="center"/>
    </xf>
    <xf numFmtId="165" fontId="10" fillId="9" borderId="0" applyNumberFormat="0" applyAlignment="0" applyProtection="0">
      <alignment vertical="center"/>
    </xf>
    <xf numFmtId="0" fontId="7" fillId="0" borderId="0" applyNumberFormat="0" applyFont="0" applyBorder="0" applyAlignment="0" applyProtection="0">
      <alignment vertical="center"/>
    </xf>
    <xf numFmtId="0" fontId="7" fillId="0" borderId="0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 applyFill="0" applyBorder="0" applyAlignment="0" applyProtection="0">
      <alignment vertical="center"/>
    </xf>
    <xf numFmtId="0" fontId="8" fillId="0" borderId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12" borderId="0" applyNumberFormat="0">
      <alignment vertical="center"/>
    </xf>
    <xf numFmtId="0" fontId="17" fillId="13" borderId="0" applyNumberFormat="0">
      <alignment horizontal="center" vertical="top" wrapText="1"/>
    </xf>
    <xf numFmtId="0" fontId="17" fillId="13" borderId="0" applyNumberFormat="0">
      <alignment horizontal="centerContinuous" vertical="top"/>
    </xf>
    <xf numFmtId="188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189" fontId="18" fillId="0" borderId="0" applyNumberFormat="0" applyAlignment="0" applyProtection="0"/>
    <xf numFmtId="190" fontId="18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96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96" fontId="7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96" fontId="7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65">
    <xf numFmtId="0" fontId="0" fillId="0" borderId="0" xfId="0">
      <alignment vertical="center"/>
    </xf>
    <xf numFmtId="0" fontId="12" fillId="0" borderId="0" xfId="36">
      <alignment vertical="center"/>
    </xf>
    <xf numFmtId="0" fontId="10" fillId="0" borderId="0" xfId="26">
      <alignment vertical="center"/>
    </xf>
    <xf numFmtId="0" fontId="14" fillId="0" borderId="0" xfId="35">
      <alignment vertical="center"/>
    </xf>
    <xf numFmtId="0" fontId="11" fillId="0" borderId="0" xfId="58" applyFill="1">
      <alignment vertical="center"/>
    </xf>
    <xf numFmtId="0" fontId="7" fillId="0" borderId="1" xfId="34">
      <alignment vertical="center"/>
      <protection locked="0"/>
    </xf>
    <xf numFmtId="184" fontId="7" fillId="0" borderId="2" xfId="29" applyNumberFormat="1">
      <alignment vertical="center"/>
      <protection locked="0"/>
    </xf>
    <xf numFmtId="168" fontId="7" fillId="0" borderId="2" xfId="7" applyBorder="1" applyProtection="1">
      <alignment vertical="center"/>
      <protection locked="0"/>
    </xf>
    <xf numFmtId="0" fontId="15" fillId="10" borderId="0" xfId="3">
      <alignment horizontal="center" vertical="top" wrapText="1"/>
    </xf>
    <xf numFmtId="189" fontId="15" fillId="10" borderId="0" xfId="3" applyNumberFormat="1">
      <alignment horizontal="center" vertical="top" wrapText="1"/>
    </xf>
    <xf numFmtId="17" fontId="15" fillId="10" borderId="0" xfId="3" applyNumberFormat="1">
      <alignment horizontal="center" vertical="top" wrapText="1"/>
    </xf>
    <xf numFmtId="192" fontId="0" fillId="0" borderId="0" xfId="57" applyNumberFormat="1" applyFont="1"/>
    <xf numFmtId="0" fontId="10" fillId="0" borderId="0" xfId="42" applyAlignme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68" fontId="7" fillId="5" borderId="0" xfId="33" applyNumberFormat="1">
      <alignment vertical="center"/>
    </xf>
    <xf numFmtId="168" fontId="7" fillId="0" borderId="0" xfId="1" applyNumberFormat="1">
      <alignment vertical="center"/>
    </xf>
    <xf numFmtId="0" fontId="7" fillId="4" borderId="0" xfId="31">
      <alignment vertical="center"/>
    </xf>
    <xf numFmtId="0" fontId="7" fillId="3" borderId="2" xfId="30" applyNumberFormat="1">
      <alignment vertical="center"/>
      <protection locked="0"/>
    </xf>
    <xf numFmtId="0" fontId="7" fillId="0" borderId="0" xfId="53" applyFont="1" applyAlignment="1">
      <alignment horizontal="left" vertical="center"/>
    </xf>
    <xf numFmtId="0" fontId="7" fillId="0" borderId="0" xfId="53" quotePrefix="1" applyFont="1" applyAlignment="1">
      <alignment horizontal="left" vertical="center"/>
    </xf>
    <xf numFmtId="3" fontId="15" fillId="10" borderId="0" xfId="3" applyNumberFormat="1">
      <alignment horizontal="center" vertical="top" wrapText="1"/>
    </xf>
    <xf numFmtId="0" fontId="7" fillId="0" borderId="2" xfId="29">
      <alignment vertical="center"/>
      <protection locked="0"/>
    </xf>
    <xf numFmtId="0" fontId="7" fillId="0" borderId="8" xfId="29" applyBorder="1">
      <alignment vertical="center"/>
      <protection locked="0"/>
    </xf>
    <xf numFmtId="0" fontId="7" fillId="0" borderId="9" xfId="29" applyBorder="1">
      <alignment vertical="center"/>
      <protection locked="0"/>
    </xf>
    <xf numFmtId="0" fontId="7" fillId="0" borderId="10" xfId="29" applyBorder="1">
      <alignment vertical="center"/>
      <protection locked="0"/>
    </xf>
    <xf numFmtId="17" fontId="7" fillId="0" borderId="0" xfId="1" applyNumberFormat="1" applyAlignment="1">
      <alignment horizontal="center" vertical="top" wrapText="1"/>
    </xf>
    <xf numFmtId="14" fontId="7" fillId="0" borderId="1" xfId="34" applyNumberFormat="1">
      <alignment vertical="center"/>
      <protection locked="0"/>
    </xf>
    <xf numFmtId="17" fontId="7" fillId="5" borderId="0" xfId="33" applyNumberFormat="1" applyAlignment="1">
      <alignment horizontal="center" vertical="top" wrapText="1"/>
    </xf>
    <xf numFmtId="184" fontId="7" fillId="0" borderId="2" xfId="29" applyNumberFormat="1" applyAlignment="1">
      <protection locked="0"/>
    </xf>
    <xf numFmtId="189" fontId="7" fillId="0" borderId="2" xfId="29" applyNumberFormat="1" applyAlignment="1">
      <protection locked="0"/>
    </xf>
    <xf numFmtId="191" fontId="7" fillId="0" borderId="2" xfId="29" applyNumberFormat="1" applyAlignment="1">
      <alignment horizontal="left" vertical="center" wrapText="1"/>
      <protection locked="0"/>
    </xf>
    <xf numFmtId="0" fontId="7" fillId="5" borderId="0" xfId="33" applyNumberFormat="1">
      <alignment vertical="center"/>
    </xf>
    <xf numFmtId="0" fontId="7" fillId="5" borderId="0" xfId="33">
      <alignment vertical="center"/>
    </xf>
    <xf numFmtId="0" fontId="7" fillId="0" borderId="0" xfId="1">
      <alignment vertical="center"/>
    </xf>
    <xf numFmtId="0" fontId="19" fillId="0" borderId="0" xfId="36" applyFont="1">
      <alignment vertical="center"/>
    </xf>
    <xf numFmtId="168" fontId="0" fillId="0" borderId="0" xfId="7" applyFont="1">
      <alignment vertical="center"/>
    </xf>
    <xf numFmtId="168" fontId="7" fillId="0" borderId="2" xfId="29" applyNumberFormat="1">
      <alignment vertical="center"/>
      <protection locked="0"/>
    </xf>
    <xf numFmtId="0" fontId="10" fillId="0" borderId="0" xfId="53" applyFont="1" applyAlignment="1">
      <alignment horizontal="left" vertical="center"/>
    </xf>
    <xf numFmtId="168" fontId="7" fillId="0" borderId="5" xfId="28" applyNumberFormat="1">
      <alignment vertical="center"/>
    </xf>
    <xf numFmtId="0" fontId="10" fillId="0" borderId="0" xfId="26" applyAlignment="1">
      <alignment vertical="center"/>
    </xf>
    <xf numFmtId="0" fontId="20" fillId="0" borderId="0" xfId="36" applyFont="1">
      <alignment vertical="center"/>
    </xf>
    <xf numFmtId="0" fontId="7" fillId="0" borderId="2" xfId="29" applyAlignment="1">
      <alignment horizontal="left" vertical="center" wrapText="1"/>
      <protection locked="0"/>
    </xf>
    <xf numFmtId="184" fontId="0" fillId="0" borderId="0" xfId="0" applyNumberFormat="1">
      <alignment vertical="center"/>
    </xf>
    <xf numFmtId="0" fontId="7" fillId="3" borderId="10" xfId="30" applyNumberFormat="1" applyBorder="1">
      <alignment vertical="center"/>
      <protection locked="0"/>
    </xf>
    <xf numFmtId="0" fontId="7" fillId="5" borderId="0" xfId="33" applyAlignment="1">
      <alignment horizontal="left" vertical="center" wrapText="1"/>
    </xf>
    <xf numFmtId="0" fontId="15" fillId="8" borderId="0" xfId="5">
      <alignment horizontal="centerContinuous" vertical="top"/>
    </xf>
    <xf numFmtId="168" fontId="7" fillId="0" borderId="5" xfId="7" applyBorder="1">
      <alignment vertical="center"/>
    </xf>
    <xf numFmtId="0" fontId="7" fillId="0" borderId="2" xfId="52" applyNumberFormat="1" applyBorder="1" applyProtection="1">
      <alignment vertical="center"/>
      <protection locked="0"/>
    </xf>
    <xf numFmtId="168" fontId="0" fillId="0" borderId="0" xfId="0" applyNumberFormat="1">
      <alignment vertical="center"/>
    </xf>
    <xf numFmtId="168" fontId="10" fillId="0" borderId="0" xfId="0" applyNumberFormat="1" applyFont="1">
      <alignment vertical="center"/>
    </xf>
    <xf numFmtId="0" fontId="7" fillId="11" borderId="2" xfId="27" applyBorder="1" applyProtection="1">
      <alignment vertical="center"/>
      <protection locked="0"/>
    </xf>
    <xf numFmtId="0" fontId="21" fillId="0" borderId="0" xfId="0" applyFont="1">
      <alignment vertical="center"/>
    </xf>
    <xf numFmtId="0" fontId="22" fillId="0" borderId="0" xfId="0" applyFont="1">
      <alignment vertical="center"/>
    </xf>
    <xf numFmtId="0" fontId="15" fillId="10" borderId="0" xfId="3" applyAlignment="1">
      <alignment horizontal="left" textRotation="90" wrapText="1"/>
    </xf>
    <xf numFmtId="168" fontId="10" fillId="0" borderId="0" xfId="26" applyNumberFormat="1">
      <alignment vertical="center"/>
    </xf>
    <xf numFmtId="184" fontId="7" fillId="0" borderId="0" xfId="29" applyNumberFormat="1" applyBorder="1" applyAlignment="1">
      <protection locked="0"/>
    </xf>
    <xf numFmtId="9" fontId="7" fillId="0" borderId="2" xfId="75" applyBorder="1" applyAlignment="1" applyProtection="1">
      <alignment vertical="center"/>
      <protection locked="0"/>
    </xf>
    <xf numFmtId="192" fontId="7" fillId="0" borderId="2" xfId="29" applyNumberFormat="1" applyAlignment="1">
      <protection locked="0"/>
    </xf>
    <xf numFmtId="168" fontId="7" fillId="0" borderId="2" xfId="7" applyFill="1" applyBorder="1" applyProtection="1">
      <alignment vertical="center"/>
      <protection locked="0"/>
    </xf>
    <xf numFmtId="0" fontId="7" fillId="0" borderId="5" xfId="28">
      <alignment vertical="center"/>
    </xf>
    <xf numFmtId="0" fontId="7" fillId="0" borderId="11" xfId="34" applyBorder="1">
      <alignment vertical="center"/>
      <protection locked="0"/>
    </xf>
    <xf numFmtId="0" fontId="10" fillId="0" borderId="0" xfId="0" applyFont="1">
      <alignment vertical="center"/>
    </xf>
    <xf numFmtId="0" fontId="0" fillId="0" borderId="0" xfId="0" applyAlignment="1">
      <alignment horizontal="right" vertical="center"/>
    </xf>
    <xf numFmtId="0" fontId="23" fillId="0" borderId="0" xfId="0" applyFont="1">
      <alignment vertical="center"/>
    </xf>
  </cellXfs>
  <cellStyles count="134">
    <cellStyle name="Calculation" xfId="1" builtinId="22" customBuiltin="1"/>
    <cellStyle name="Checksum" xfId="2" xr:uid="{00000000-0005-0000-0000-000001000000}"/>
    <cellStyle name="Column label" xfId="3" xr:uid="{00000000-0005-0000-0000-000002000000}"/>
    <cellStyle name="Column label (left aligned)" xfId="4" xr:uid="{00000000-0005-0000-0000-000003000000}"/>
    <cellStyle name="Column label (no wrap)" xfId="5" xr:uid="{00000000-0005-0000-0000-000004000000}"/>
    <cellStyle name="Column label (no wrap) 2 2" xfId="60" xr:uid="{00000000-0005-0000-0000-000005000000}"/>
    <cellStyle name="Column label (not bold)" xfId="6" xr:uid="{00000000-0005-0000-0000-000006000000}"/>
    <cellStyle name="Column label 3" xfId="59" xr:uid="{00000000-0005-0000-0000-000007000000}"/>
    <cellStyle name="Comma" xfId="57" builtinId="3"/>
    <cellStyle name="Comma 2" xfId="64" xr:uid="{00000000-0005-0000-0000-000008000000}"/>
    <cellStyle name="Comma 2 2" xfId="70" xr:uid="{00000000-0005-0000-0000-000009000000}"/>
    <cellStyle name="Comma 2 2 2" xfId="74" xr:uid="{00000000-0005-0000-0000-00000A000000}"/>
    <cellStyle name="Comma 2 2 2 2" xfId="87" xr:uid="{00000000-0005-0000-0000-00000B000000}"/>
    <cellStyle name="Comma 2 2 2 2 2" xfId="110" xr:uid="{59CE117C-560D-4373-9684-48C807156679}"/>
    <cellStyle name="Comma 2 2 2 2 3" xfId="133" xr:uid="{5E4FD2C2-74A1-4894-9D4C-C041E5C0B592}"/>
    <cellStyle name="Comma 2 2 2 3" xfId="98" xr:uid="{EA0A81ED-B7DB-4E33-9AAA-50335B49B0F0}"/>
    <cellStyle name="Comma 2 2 2 4" xfId="121" xr:uid="{621F18BB-36ED-4671-A036-DC292F6DC6F2}"/>
    <cellStyle name="Comma 2 2 3" xfId="83" xr:uid="{00000000-0005-0000-0000-00000C000000}"/>
    <cellStyle name="Comma 2 2 3 2" xfId="106" xr:uid="{3115FEAA-822F-48EF-999D-7FC7879561D9}"/>
    <cellStyle name="Comma 2 2 3 3" xfId="129" xr:uid="{66FCD0F2-1B58-4B1C-B8B0-FE3EA7E52362}"/>
    <cellStyle name="Comma 2 2 4" xfId="94" xr:uid="{C5E40752-F911-4553-9BAD-9401E87176BD}"/>
    <cellStyle name="Comma 2 2 5" xfId="117" xr:uid="{FCAD7FCD-91DD-4ABA-A169-DB3BA3AC2E58}"/>
    <cellStyle name="Comma 2 3" xfId="77" xr:uid="{00000000-0005-0000-0000-00000D000000}"/>
    <cellStyle name="Comma 2 3 2" xfId="100" xr:uid="{71BE17AE-A845-4688-A564-64B9EA9B450B}"/>
    <cellStyle name="Comma 2 3 3" xfId="123" xr:uid="{91735B48-A3CF-47CA-BD34-EFF275D36BC8}"/>
    <cellStyle name="Comma 3" xfId="66" xr:uid="{00000000-0005-0000-0000-00000E000000}"/>
    <cellStyle name="Comma 3 2" xfId="79" xr:uid="{00000000-0005-0000-0000-00000F000000}"/>
    <cellStyle name="Comma 3 2 2" xfId="102" xr:uid="{F7624CCE-1D1B-4DE1-912D-44600C7D6921}"/>
    <cellStyle name="Comma 3 2 3" xfId="125" xr:uid="{D7EF1590-29EB-461A-B29F-B883B9B59D4A}"/>
    <cellStyle name="Comma 3 3" xfId="90" xr:uid="{2058C92B-6730-4617-9A7D-7312711F9C75}"/>
    <cellStyle name="Comma 3 4" xfId="113" xr:uid="{C88DBBD9-7EC1-4013-948A-B66387709EAE}"/>
    <cellStyle name="Comma 4" xfId="72" xr:uid="{00000000-0005-0000-0000-000010000000}"/>
    <cellStyle name="Comma 4 2" xfId="85" xr:uid="{00000000-0005-0000-0000-000011000000}"/>
    <cellStyle name="Comma 4 2 2" xfId="108" xr:uid="{C961EDBD-8CAE-4AD4-AFB6-C0720C973D70}"/>
    <cellStyle name="Comma 4 2 3" xfId="131" xr:uid="{85A42E7E-D6A0-49E6-87CF-A5710161CD90}"/>
    <cellStyle name="Comma 4 3" xfId="96" xr:uid="{B2FE3460-DA59-4D2E-A817-903FCCDD718D}"/>
    <cellStyle name="Comma 4 4" xfId="119" xr:uid="{D7B9FDC8-56CB-412C-9900-155875E87F71}"/>
    <cellStyle name="Comma 5" xfId="76" xr:uid="{00000000-0005-0000-0000-000012000000}"/>
    <cellStyle name="Comma 5 2" xfId="99" xr:uid="{8FBE3E68-2435-46A7-BB8F-EEDB0305EBE1}"/>
    <cellStyle name="Comma 5 3" xfId="122" xr:uid="{136B67E7-F2B9-49E6-9017-C656071583A3}"/>
    <cellStyle name="Comma 6" xfId="88" xr:uid="{64BFBE7A-DEBF-437F-AC10-CB6FE4AAA4E7}"/>
    <cellStyle name="Comma 7" xfId="111" xr:uid="{9FB50CA4-EAA1-4D57-9BAC-8C99ABE0EF0A}"/>
    <cellStyle name="Currency (0dp)" xfId="7" xr:uid="{00000000-0005-0000-0000-000013000000}"/>
    <cellStyle name="Currency (2dp)" xfId="8" xr:uid="{00000000-0005-0000-0000-000014000000}"/>
    <cellStyle name="Currency Dollar" xfId="9" xr:uid="{00000000-0005-0000-0000-000015000000}"/>
    <cellStyle name="Currency Dollar (2dp)" xfId="10" xr:uid="{00000000-0005-0000-0000-000016000000}"/>
    <cellStyle name="Currency EUR" xfId="11" xr:uid="{00000000-0005-0000-0000-000017000000}"/>
    <cellStyle name="Currency EUR (2dp)" xfId="12" xr:uid="{00000000-0005-0000-0000-000018000000}"/>
    <cellStyle name="Currency Euro" xfId="13" xr:uid="{00000000-0005-0000-0000-000019000000}"/>
    <cellStyle name="Currency Euro (2dp)" xfId="14" xr:uid="{00000000-0005-0000-0000-00001A000000}"/>
    <cellStyle name="Currency GBP" xfId="15" xr:uid="{00000000-0005-0000-0000-00001B000000}"/>
    <cellStyle name="Currency GBP (2dp)" xfId="16" xr:uid="{00000000-0005-0000-0000-00001C000000}"/>
    <cellStyle name="Currency Pound" xfId="17" xr:uid="{00000000-0005-0000-0000-00001D000000}"/>
    <cellStyle name="Currency Pound (2dp)" xfId="18" xr:uid="{00000000-0005-0000-0000-00001E000000}"/>
    <cellStyle name="Currency USD" xfId="19" xr:uid="{00000000-0005-0000-0000-00001F000000}"/>
    <cellStyle name="Currency USD (2dp)" xfId="20" xr:uid="{00000000-0005-0000-0000-000020000000}"/>
    <cellStyle name="Date" xfId="21" xr:uid="{00000000-0005-0000-0000-000021000000}"/>
    <cellStyle name="Date (Month)" xfId="22" xr:uid="{00000000-0005-0000-0000-000022000000}"/>
    <cellStyle name="Date (Year)" xfId="23" xr:uid="{00000000-0005-0000-0000-000023000000}"/>
    <cellStyle name="H0" xfId="55" xr:uid="{00000000-0005-0000-0000-000024000000}"/>
    <cellStyle name="H0 2" xfId="58" xr:uid="{00000000-0005-0000-0000-000025000000}"/>
    <cellStyle name="H1" xfId="56" xr:uid="{00000000-0005-0000-0000-000026000000}"/>
    <cellStyle name="H2" xfId="24" xr:uid="{00000000-0005-0000-0000-000027000000}"/>
    <cellStyle name="H3" xfId="25" xr:uid="{00000000-0005-0000-0000-000028000000}"/>
    <cellStyle name="H4" xfId="26" xr:uid="{00000000-0005-0000-0000-000029000000}"/>
    <cellStyle name="Highlight" xfId="27" xr:uid="{00000000-0005-0000-0000-00002A000000}"/>
    <cellStyle name="Input calculation" xfId="28" xr:uid="{00000000-0005-0000-0000-00002B000000}"/>
    <cellStyle name="Input data" xfId="29" xr:uid="{00000000-0005-0000-0000-00002C000000}"/>
    <cellStyle name="Input estimate" xfId="30" xr:uid="{00000000-0005-0000-0000-00002D000000}"/>
    <cellStyle name="Input link" xfId="31" xr:uid="{00000000-0005-0000-0000-00002E000000}"/>
    <cellStyle name="Input link (different workbook)" xfId="32" xr:uid="{00000000-0005-0000-0000-00002F000000}"/>
    <cellStyle name="Input Link (different Worksheet)" xfId="33" xr:uid="{00000000-0005-0000-0000-000030000000}"/>
    <cellStyle name="Input parameter" xfId="34" xr:uid="{00000000-0005-0000-0000-000031000000}"/>
    <cellStyle name="Name" xfId="35" xr:uid="{00000000-0005-0000-0000-000034000000}"/>
    <cellStyle name="Normal" xfId="0" builtinId="0"/>
    <cellStyle name="Normal 2" xfId="54" xr:uid="{00000000-0005-0000-0000-000036000000}"/>
    <cellStyle name="Normal 2 2" xfId="69" xr:uid="{00000000-0005-0000-0000-000037000000}"/>
    <cellStyle name="Normal 2 2 2" xfId="73" xr:uid="{00000000-0005-0000-0000-000038000000}"/>
    <cellStyle name="Normal 2 2 2 2" xfId="86" xr:uid="{00000000-0005-0000-0000-000039000000}"/>
    <cellStyle name="Normal 2 2 2 2 2" xfId="109" xr:uid="{E27167A4-E874-4266-AC60-0217EBA818FC}"/>
    <cellStyle name="Normal 2 2 2 2 3" xfId="132" xr:uid="{13BAE78F-BD14-4701-8711-F365B67E7EE9}"/>
    <cellStyle name="Normal 2 2 2 3" xfId="97" xr:uid="{A8994084-6039-4635-A49D-1CD601DA7CAA}"/>
    <cellStyle name="Normal 2 2 2 4" xfId="120" xr:uid="{F928A6BA-6F77-46B2-91D6-C1C6A2804155}"/>
    <cellStyle name="Normal 2 2 3" xfId="82" xr:uid="{00000000-0005-0000-0000-00003A000000}"/>
    <cellStyle name="Normal 2 2 3 2" xfId="105" xr:uid="{E6A01F66-EB4B-4C25-BBFF-EBD36AAEE0C7}"/>
    <cellStyle name="Normal 2 2 3 3" xfId="128" xr:uid="{2D5E007D-4E1C-4A92-A980-43D0E8A085FE}"/>
    <cellStyle name="Normal 2 2 4" xfId="93" xr:uid="{5A303145-EB7D-4826-9329-2A79690DE182}"/>
    <cellStyle name="Normal 2 2 5" xfId="116" xr:uid="{84317581-2B3C-46F7-B5BC-E8B863AC2F46}"/>
    <cellStyle name="Normal 2 3" xfId="63" xr:uid="{00000000-0005-0000-0000-00003B000000}"/>
    <cellStyle name="Normal 3" xfId="62" xr:uid="{00000000-0005-0000-0000-00003C000000}"/>
    <cellStyle name="Normal 4" xfId="65" xr:uid="{00000000-0005-0000-0000-00003D000000}"/>
    <cellStyle name="Normal 4 2" xfId="78" xr:uid="{00000000-0005-0000-0000-00003E000000}"/>
    <cellStyle name="Normal 4 2 2" xfId="101" xr:uid="{7AAD094A-3B31-4FB0-A816-5B78DBD28FE0}"/>
    <cellStyle name="Normal 4 2 3" xfId="124" xr:uid="{4B902504-1853-4D79-AC32-E5EB5B238262}"/>
    <cellStyle name="Normal 4 3" xfId="89" xr:uid="{DFD4AF18-52A7-46FD-BC4E-240CF02CF466}"/>
    <cellStyle name="Normal 4 4" xfId="112" xr:uid="{9B6D11F9-D2E1-4F39-9464-D3B2D80C6D51}"/>
    <cellStyle name="Normal 5" xfId="68" xr:uid="{00000000-0005-0000-0000-00003F000000}"/>
    <cellStyle name="Normal 5 2" xfId="81" xr:uid="{00000000-0005-0000-0000-000040000000}"/>
    <cellStyle name="Normal 5 2 2" xfId="104" xr:uid="{FA305218-FC4D-4EF4-9D16-388A51A55D4A}"/>
    <cellStyle name="Normal 5 2 3" xfId="127" xr:uid="{3478E39D-19C2-4340-8770-204FF8F93E0D}"/>
    <cellStyle name="Normal 5 3" xfId="92" xr:uid="{ECF454B1-0EF5-44E6-8393-95060B2C899D}"/>
    <cellStyle name="Normal 5 4" xfId="115" xr:uid="{61A0F7D6-CCF2-4966-9157-A363DBF2613C}"/>
    <cellStyle name="Normal 6" xfId="71" xr:uid="{00000000-0005-0000-0000-000041000000}"/>
    <cellStyle name="Normal 6 2" xfId="84" xr:uid="{00000000-0005-0000-0000-000042000000}"/>
    <cellStyle name="Normal 6 2 2" xfId="107" xr:uid="{5BDB0DB4-56C7-4088-8C66-58D049F23571}"/>
    <cellStyle name="Normal 6 2 3" xfId="130" xr:uid="{116BA4CB-4812-4900-8E05-A7D4FB605EFC}"/>
    <cellStyle name="Normal 6 3" xfId="95" xr:uid="{19641190-DAFB-4688-AD0A-DA0E29B3445D}"/>
    <cellStyle name="Normal 6 4" xfId="118" xr:uid="{7431761C-AE23-4AFF-8AFB-C132F7CDFD9F}"/>
    <cellStyle name="Note" xfId="36" builtinId="10" customBuiltin="1"/>
    <cellStyle name="Number" xfId="37" xr:uid="{00000000-0005-0000-0000-000043000000}"/>
    <cellStyle name="Number (2dp)" xfId="38" xr:uid="{00000000-0005-0000-0000-000044000000}"/>
    <cellStyle name="Number 18" xfId="61" xr:uid="{00000000-0005-0000-0000-000045000000}"/>
    <cellStyle name="Output" xfId="39" builtinId="21" customBuiltin="1"/>
    <cellStyle name="Percent" xfId="75" builtinId="5"/>
    <cellStyle name="Percent 2" xfId="67" xr:uid="{00000000-0005-0000-0000-000046000000}"/>
    <cellStyle name="Percent 2 2" xfId="80" xr:uid="{00000000-0005-0000-0000-000047000000}"/>
    <cellStyle name="Percent 2 2 2" xfId="103" xr:uid="{F07FB632-90BD-44F5-B615-D2CA89ADC987}"/>
    <cellStyle name="Percent 2 2 3" xfId="126" xr:uid="{7FE0CD79-4E78-48FF-9145-CB51B239C3C1}"/>
    <cellStyle name="Percent 2 3" xfId="91" xr:uid="{D53A2C7C-050A-4BDC-A08F-36134E6A69BE}"/>
    <cellStyle name="Percent 2 4" xfId="114" xr:uid="{91CD36E9-FE16-44DE-B781-A9BA9A264E9D}"/>
    <cellStyle name="Percentage" xfId="40" xr:uid="{00000000-0005-0000-0000-000048000000}"/>
    <cellStyle name="Percentage (2dp)" xfId="41" xr:uid="{00000000-0005-0000-0000-000049000000}"/>
    <cellStyle name="Row label" xfId="42" xr:uid="{00000000-0005-0000-0000-00004B000000}"/>
    <cellStyle name="Row label (indent)" xfId="43" xr:uid="{00000000-0005-0000-0000-00004C000000}"/>
    <cellStyle name="Sub-total row" xfId="44" xr:uid="{00000000-0005-0000-0000-00004D000000}"/>
    <cellStyle name="Table finish row" xfId="45" xr:uid="{00000000-0005-0000-0000-00004E000000}"/>
    <cellStyle name="Table shading" xfId="46" xr:uid="{00000000-0005-0000-0000-00004F000000}"/>
    <cellStyle name="Table unfinish row" xfId="47" xr:uid="{00000000-0005-0000-0000-000050000000}"/>
    <cellStyle name="Table unshading" xfId="48" xr:uid="{00000000-0005-0000-0000-000051000000}"/>
    <cellStyle name="Text" xfId="49" xr:uid="{00000000-0005-0000-0000-000052000000}"/>
    <cellStyle name="Total" xfId="50" builtinId="25" customBuiltin="1"/>
    <cellStyle name="Total row" xfId="51" xr:uid="{00000000-0005-0000-0000-000053000000}"/>
    <cellStyle name="Unhighlight" xfId="52" xr:uid="{00000000-0005-0000-0000-000055000000}"/>
    <cellStyle name="Untotal row" xfId="53" xr:uid="{00000000-0005-0000-0000-000056000000}"/>
  </cellStyles>
  <dxfs count="4"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F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8080"/>
      <rgbColor rgb="00BFDCF9"/>
      <rgbColor rgb="00C00000"/>
      <rgbColor rgb="00008000"/>
      <rgbColor rgb="000000C0"/>
      <rgbColor rgb="00808000"/>
      <rgbColor rgb="00FF00FF"/>
      <rgbColor rgb="000060C0"/>
      <rgbColor rgb="00E0E0E0"/>
      <rgbColor rgb="00A0A0A0"/>
      <rgbColor rgb="00DDB9D8"/>
      <rgbColor rgb="00CDDCEF"/>
      <rgbColor rgb="00A6BEDA"/>
      <rgbColor rgb="00F6DCC2"/>
      <rgbColor rgb="00EFC2C1"/>
      <rgbColor rgb="00DBD7DB"/>
      <rgbColor rgb="00C2CAAA"/>
      <rgbColor rgb="00F5EEB9"/>
      <rgbColor rgb="00A670A1"/>
      <rgbColor rgb="0099CEFF"/>
      <rgbColor rgb="0000679A"/>
      <rgbColor rgb="00ECB088"/>
      <rgbColor rgb="00ED7F7F"/>
      <rgbColor rgb="00A79FAF"/>
      <rgbColor rgb="0049BB3D"/>
      <rgbColor rgb="00E3DE15"/>
      <rgbColor rgb="00C0C0FF"/>
      <rgbColor rgb="00CCECFF"/>
      <rgbColor rgb="00D0FFD0"/>
      <rgbColor rgb="00FFFFA0"/>
      <rgbColor rgb="00E0E0FF"/>
      <rgbColor rgb="00FFC0C0"/>
      <rgbColor rgb="00FFC0FF"/>
      <rgbColor rgb="00FFF1C9"/>
      <rgbColor rgb="008080FF"/>
      <rgbColor rgb="000080FF"/>
      <rgbColor rgb="00C0C000"/>
      <rgbColor rgb="00FFE0A0"/>
      <rgbColor rgb="00FF8000"/>
      <rgbColor rgb="00C06000"/>
      <rgbColor rgb="00C000C0"/>
      <rgbColor rgb="00C0C0C0"/>
      <rgbColor rgb="00003A47"/>
      <rgbColor rgb="0000C000"/>
      <rgbColor rgb="00006000"/>
      <rgbColor rgb="00606000"/>
      <rgbColor rgb="00804000"/>
      <rgbColor rgb="00FF80FF"/>
      <rgbColor rgb="00800080"/>
      <rgbColor rgb="00808080"/>
    </indexedColors>
    <mruColors>
      <color rgb="FFFFFF00"/>
      <color rgb="FFFFE0A0"/>
      <color rgb="FFB4FF3C"/>
      <color rgb="FF00FF00"/>
      <color rgb="FFFFFAB3"/>
      <color rgb="FF221F72"/>
      <color rgb="FF000000"/>
      <color rgb="FFC4D0E9"/>
      <color rgb="FFFFFFFF"/>
      <color rgb="FFC4123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3347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85B770C1-3A55-4342-9D0A-1372B1628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3347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9346D1E4-6D47-4AE4-B567-71F3E65E0B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AB7AC746-4E93-48D8-88BA-9C3542345F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642BC64-8AA4-4ED7-9900-8892C93B9F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812F455A-7188-40CA-A658-2F70CF6D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104900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BEB66A08-BD29-400A-A1D3-8D1D7EB61A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10490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22225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57150</xdr:colOff>
      <xdr:row>0</xdr:row>
      <xdr:rowOff>0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906625A0-B1C7-4A81-A575-9125370212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0</xdr:row>
      <xdr:rowOff>7620</xdr:rowOff>
    </xdr:from>
    <xdr:ext cx="1021080" cy="419100"/>
    <xdr:pic>
      <xdr:nvPicPr>
        <xdr:cNvPr id="4" name="Picture 8" descr="P:\projects\EG011\WP\EG011040\AnalysysMason2.png">
          <a:extLst>
            <a:ext uri="{FF2B5EF4-FFF2-40B4-BE49-F238E27FC236}">
              <a16:creationId xmlns:a16="http://schemas.microsoft.com/office/drawing/2014/main" id="{72D3EC8D-95E1-4A4A-9BDE-B4E4AE4EFA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7620"/>
          <a:ext cx="1021080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0</xdr:row>
      <xdr:rowOff>9525</xdr:rowOff>
    </xdr:from>
    <xdr:ext cx="1114425" cy="419100"/>
    <xdr:pic>
      <xdr:nvPicPr>
        <xdr:cNvPr id="2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952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0</xdr:row>
      <xdr:rowOff>41275</xdr:rowOff>
    </xdr:from>
    <xdr:ext cx="1114425" cy="419100"/>
    <xdr:pic>
      <xdr:nvPicPr>
        <xdr:cNvPr id="3" name="Picture 8" descr="P:\projects\EG011\WP\EG011040\AnalysysMason2.png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"/>
          <a:ext cx="11144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AnalysysMasonXL">
  <a:themeElements>
    <a:clrScheme name="AnalysysMasonXL">
      <a:dk1>
        <a:srgbClr val="003352"/>
      </a:dk1>
      <a:lt1>
        <a:srgbClr val="FFFFFF"/>
      </a:lt1>
      <a:dk2>
        <a:srgbClr val="003352"/>
      </a:dk2>
      <a:lt2>
        <a:srgbClr val="61586C"/>
      </a:lt2>
      <a:accent1>
        <a:srgbClr val="221F72"/>
      </a:accent1>
      <a:accent2>
        <a:srgbClr val="6762D4"/>
      </a:accent2>
      <a:accent3>
        <a:srgbClr val="A5A2E6"/>
      </a:accent3>
      <a:accent4>
        <a:srgbClr val="5A2149"/>
      </a:accent4>
      <a:accent5>
        <a:srgbClr val="9F3B80"/>
      </a:accent5>
      <a:accent6>
        <a:srgbClr val="D284BA"/>
      </a:accent6>
      <a:hlink>
        <a:srgbClr val="013352"/>
      </a:hlink>
      <a:folHlink>
        <a:srgbClr val="003352"/>
      </a:folHlink>
    </a:clrScheme>
    <a:fontScheme name="Office Classic 2">
      <a:maj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B050"/>
    <pageSetUpPr autoPageBreaks="0"/>
  </sheetPr>
  <dimension ref="A1:D29"/>
  <sheetViews>
    <sheetView showGridLines="0" tabSelected="1" defaultGridColor="0" colorId="22" zoomScaleNormal="100" workbookViewId="0">
      <pane ySplit="1" topLeftCell="A2" activePane="bottomLeft" state="frozen"/>
      <selection activeCell="N583" sqref="N583"/>
      <selection pane="bottomLeft"/>
    </sheetView>
  </sheetViews>
  <sheetFormatPr defaultColWidth="12.75" defaultRowHeight="11.4" x14ac:dyDescent="0.2"/>
  <cols>
    <col min="1" max="1" width="6.75" customWidth="1"/>
    <col min="2" max="2" width="32" bestFit="1" customWidth="1"/>
    <col min="3" max="3" width="3.125" customWidth="1"/>
  </cols>
  <sheetData>
    <row r="1" spans="1:4" s="4" customFormat="1" ht="33.75" customHeight="1" x14ac:dyDescent="0.2">
      <c r="D1" s="4" t="s">
        <v>220</v>
      </c>
    </row>
    <row r="3" spans="1:4" ht="12" x14ac:dyDescent="0.2">
      <c r="A3" s="40" t="s">
        <v>176</v>
      </c>
    </row>
    <row r="4" spans="1:4" ht="12" x14ac:dyDescent="0.2">
      <c r="A4" s="40"/>
      <c r="B4" s="41" t="s">
        <v>177</v>
      </c>
    </row>
    <row r="5" spans="1:4" x14ac:dyDescent="0.2">
      <c r="B5" t="s">
        <v>179</v>
      </c>
      <c r="D5" s="39">
        <f>SUM(offers.segment.uniq)</f>
        <v>0</v>
      </c>
    </row>
    <row r="6" spans="1:4" x14ac:dyDescent="0.2">
      <c r="B6" t="s">
        <v>180</v>
      </c>
      <c r="D6" s="16">
        <f>SUM(demand.descriptions.uniq)</f>
        <v>0</v>
      </c>
    </row>
    <row r="7" spans="1:4" x14ac:dyDescent="0.2">
      <c r="B7" t="s">
        <v>178</v>
      </c>
      <c r="D7" s="39">
        <f>SUM(revenue.descriptions.uniq)</f>
        <v>0</v>
      </c>
    </row>
    <row r="8" spans="1:4" x14ac:dyDescent="0.2">
      <c r="B8" t="s">
        <v>269</v>
      </c>
      <c r="D8" s="16">
        <f>SUM(tariff.table.checks)</f>
        <v>0</v>
      </c>
    </row>
    <row r="9" spans="1:4" x14ac:dyDescent="0.2">
      <c r="B9" t="s">
        <v>278</v>
      </c>
      <c r="D9" s="39">
        <f>SUM(offers.speed.specified)</f>
        <v>0</v>
      </c>
    </row>
    <row r="11" spans="1:4" ht="12" x14ac:dyDescent="0.2">
      <c r="B11" s="2" t="s">
        <v>191</v>
      </c>
    </row>
    <row r="12" spans="1:4" x14ac:dyDescent="0.2">
      <c r="B12" t="s">
        <v>76</v>
      </c>
      <c r="D12" s="15">
        <f>SUM(demand.database.plan.check)</f>
        <v>0</v>
      </c>
    </row>
    <row r="13" spans="1:4" x14ac:dyDescent="0.2">
      <c r="B13" t="s">
        <v>171</v>
      </c>
      <c r="D13" s="15">
        <f>SUM(demand.database.quantity.check)</f>
        <v>0</v>
      </c>
    </row>
    <row r="14" spans="1:4" x14ac:dyDescent="0.2">
      <c r="B14" t="s">
        <v>172</v>
      </c>
      <c r="D14" s="15">
        <f>COUNTIF(demand.database.all,"&lt;0")</f>
        <v>0</v>
      </c>
    </row>
    <row r="16" spans="1:4" ht="12" x14ac:dyDescent="0.2">
      <c r="B16" s="2" t="s">
        <v>192</v>
      </c>
    </row>
    <row r="17" spans="2:4" x14ac:dyDescent="0.2">
      <c r="B17" t="s">
        <v>76</v>
      </c>
      <c r="D17" s="15">
        <f>SUM(revenue.database.plan.check)</f>
        <v>0</v>
      </c>
    </row>
    <row r="18" spans="2:4" x14ac:dyDescent="0.2">
      <c r="B18" t="s">
        <v>171</v>
      </c>
      <c r="D18" s="15">
        <f>SUM(revenue.database.quantity.check)</f>
        <v>0</v>
      </c>
    </row>
    <row r="20" spans="2:4" ht="12" x14ac:dyDescent="0.2">
      <c r="B20" s="2" t="s">
        <v>193</v>
      </c>
    </row>
    <row r="21" spans="2:4" x14ac:dyDescent="0.2">
      <c r="B21" t="s">
        <v>76</v>
      </c>
      <c r="D21" s="15">
        <f>SUM(IF(ISNA(MATCH(product.list,offers.segment.all,0)),1,0))</f>
        <v>0</v>
      </c>
    </row>
    <row r="22" spans="2:4" x14ac:dyDescent="0.2">
      <c r="B22" t="s">
        <v>226</v>
      </c>
      <c r="D22" s="15">
        <f>COUNTIF(product.monthly.fee,"&lt;0")</f>
        <v>0</v>
      </c>
    </row>
    <row r="24" spans="2:4" ht="12" x14ac:dyDescent="0.2">
      <c r="B24" s="2" t="s">
        <v>358</v>
      </c>
    </row>
    <row r="25" spans="2:4" x14ac:dyDescent="0.2">
      <c r="B25" t="s">
        <v>359</v>
      </c>
      <c r="D25" s="15">
        <f ca="1">COUNTIF(separated.accounts.consistency.check,"&gt;0")</f>
        <v>0</v>
      </c>
    </row>
    <row r="27" spans="2:4" ht="12" x14ac:dyDescent="0.2">
      <c r="B27" s="2" t="s">
        <v>225</v>
      </c>
    </row>
    <row r="28" spans="2:4" x14ac:dyDescent="0.2">
      <c r="B28" t="s">
        <v>227</v>
      </c>
      <c r="D28" s="15">
        <f>COUNTIF(database.aggregated.traffic,"&lt;0")</f>
        <v>0</v>
      </c>
    </row>
    <row r="29" spans="2:4" x14ac:dyDescent="0.2">
      <c r="B29" t="s">
        <v>228</v>
      </c>
      <c r="D29" s="15">
        <f>COUNTIF(all.aggregated.cost.values,"&lt;0")</f>
        <v>0</v>
      </c>
    </row>
  </sheetData>
  <sheetProtection algorithmName="SHA-512" hashValue="k5xKAAw9DfxDNBoIoDRwa8T3ra8WcAYMgeYJgY1V3hDUCc0HhP8FxTSU2c/YS4I0LwWkCrCtuq1pOz8Nhcea9g==" saltValue="6IbqTD0vHKD98BXTotKXpg==" spinCount="100000" sheet="1" objects="1" scenarios="1"/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ColWidth="8.875" defaultRowHeight="11.4" outlineLevelRow="1" x14ac:dyDescent="0.2"/>
  <cols>
    <col min="1" max="1" width="6.75" customWidth="1"/>
    <col min="2" max="2" width="21.625" customWidth="1"/>
    <col min="3" max="3" width="2.125" customWidth="1"/>
    <col min="4" max="38" width="8.75" customWidth="1"/>
  </cols>
  <sheetData>
    <row r="1" spans="1:38" s="4" customFormat="1" ht="33.75" customHeight="1" x14ac:dyDescent="0.2">
      <c r="D1" s="4" t="s">
        <v>249</v>
      </c>
    </row>
    <row r="2" spans="1:38" ht="12" x14ac:dyDescent="0.2">
      <c r="D2" s="52" t="s">
        <v>250</v>
      </c>
      <c r="I2" s="53" t="s">
        <v>251</v>
      </c>
    </row>
    <row r="3" spans="1:38" x14ac:dyDescent="0.2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51">
        <v>0</v>
      </c>
      <c r="L3" s="22">
        <v>1</v>
      </c>
      <c r="M3" s="22">
        <v>1</v>
      </c>
      <c r="N3" s="22">
        <v>1</v>
      </c>
      <c r="O3" s="22">
        <v>1</v>
      </c>
      <c r="P3" s="22">
        <v>1</v>
      </c>
      <c r="Q3" s="22">
        <v>1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22">
        <v>1</v>
      </c>
      <c r="AD3" s="22">
        <v>1</v>
      </c>
      <c r="AE3" s="22">
        <v>1</v>
      </c>
      <c r="AF3" s="22">
        <v>1</v>
      </c>
      <c r="AG3" s="22">
        <v>1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5.1" customHeight="1" x14ac:dyDescent="0.2">
      <c r="A4" s="50">
        <f>SUM(A5:A144)</f>
        <v>0</v>
      </c>
      <c r="B4" s="8" t="s">
        <v>244</v>
      </c>
      <c r="D4" s="54" t="str">
        <f t="array" ref="D4:AL4">TRANSPOSE(demand.descriptions)</f>
        <v>Month-average subscribers</v>
      </c>
      <c r="E4" s="54" t="str">
        <v>Voice minutes originated abroad inside the EEA</v>
      </c>
      <c r="F4" s="54" t="str">
        <v>Voice minutes originated abroad outside the EEA</v>
      </c>
      <c r="G4" s="54" t="str">
        <v>Call forwarding while roaming for calls originated abroad inside the EEA</v>
      </c>
      <c r="H4" s="54" t="str">
        <v>Call forwarding while roaming for calls originated abroad outside the EEA</v>
      </c>
      <c r="I4" s="54" t="str">
        <v>Originated VAS minutes</v>
      </c>
      <c r="J4" s="54" t="str">
        <v>Voice minutes originated in Norway to international destinations</v>
      </c>
      <c r="K4" s="54" t="str">
        <v>Voice minutes originated in Norway to domestic destinations</v>
      </c>
      <c r="L4" s="54" t="str">
        <v>Voice minutes originated in Norway to domestic on-net mobile</v>
      </c>
      <c r="M4" s="54" t="str">
        <v>Voice minutes originated in Norway to domestic off-net mobile</v>
      </c>
      <c r="N4" s="54" t="str">
        <v>Voice minutes originated in Norway to domestic fixed</v>
      </c>
      <c r="O4" s="54" t="str">
        <v>Voice minutes terminated from other networks</v>
      </c>
      <c r="P4" s="54" t="str">
        <v>Messages originated abroad inside the EEA</v>
      </c>
      <c r="Q4" s="54" t="str">
        <v>Messages originated abroad outside the EEA</v>
      </c>
      <c r="R4" s="54" t="str">
        <v>BankID messages</v>
      </c>
      <c r="S4" s="54" t="str">
        <v>Other VAS messages</v>
      </c>
      <c r="T4" s="54" t="str">
        <v>Messages originated in Norway to international destinations</v>
      </c>
      <c r="U4" s="54" t="str">
        <v>Messages originated in Norway to domestic destinations</v>
      </c>
      <c r="V4" s="54" t="str">
        <v>Messages terminated from other networks</v>
      </c>
      <c r="W4" s="54" t="str">
        <v>Data megabytes originated abroad inside the EEA</v>
      </c>
      <c r="X4" s="54" t="str">
        <v>Data megabytes originated abroad outside the EEA</v>
      </c>
      <c r="Y4" s="54" t="str">
        <v>Data megabytes originated in Norway: 0_100</v>
      </c>
      <c r="Z4" s="54" t="str">
        <v>Data megabytes originated in Norway: 100_200</v>
      </c>
      <c r="AA4" s="54" t="str">
        <v>Data megabytes originated in Norway: 200_500</v>
      </c>
      <c r="AB4" s="54" t="str">
        <v>Data megabytes originated in Norway: 500_1024</v>
      </c>
      <c r="AC4" s="54" t="str">
        <v>Data megabytes originated in Norway: 1024_2048</v>
      </c>
      <c r="AD4" s="54" t="str">
        <v>Data megabytes originated in Norway: 2048_10240</v>
      </c>
      <c r="AE4" s="54" t="str">
        <v>Data megabytes originated in Norway: 10240_51200</v>
      </c>
      <c r="AF4" s="54" t="str">
        <v>Data megabytes originated in Norway: 51200_102400</v>
      </c>
      <c r="AG4" s="54" t="str">
        <v>Data megabytes originated in Norway: 102400_1024000</v>
      </c>
      <c r="AH4" s="54" t="str">
        <v>Data megabytes originated in Norway: Tier spare 10</v>
      </c>
      <c r="AI4" s="54" t="str">
        <v>Data megabytes originated in Norway: Tier spare 11</v>
      </c>
      <c r="AJ4" s="54" t="str">
        <v>Data megabytes originated in Norway: Tier spare 12</v>
      </c>
      <c r="AK4" s="54" t="str">
        <v>Demand spare 34</v>
      </c>
      <c r="AL4" s="54" t="str">
        <v>-</v>
      </c>
    </row>
    <row r="5" spans="1:38" x14ac:dyDescent="0.2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COUNTIFS(demand.database.column.product,$B5,demand.database.column.quantity,D$4)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COUNTIFS(demand.database.column.product,$B5,demand.database.column.quantity,N$4)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COUNTIFS(demand.database.column.product,$B5,demand.database.column.quantity,X$4)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 x14ac:dyDescent="0.2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 x14ac:dyDescent="0.2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 x14ac:dyDescent="0.2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 x14ac:dyDescent="0.2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 x14ac:dyDescent="0.2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 x14ac:dyDescent="0.2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 x14ac:dyDescent="0.2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 x14ac:dyDescent="0.2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 x14ac:dyDescent="0.2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 x14ac:dyDescent="0.2">
      <c r="A15" s="36">
        <f t="shared" si="0"/>
        <v>0</v>
      </c>
      <c r="B15" s="33" t="str">
        <v>SpareOfferA11</v>
      </c>
      <c r="D15" s="36">
        <f t="shared" ref="D15:M24" si="4">COUNTIFS(demand.database.column.product,$B15,demand.database.column.quantity,D$4)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COUNTIFS(demand.database.column.product,$B15,demand.database.column.quantity,N$4)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COUNTIFS(demand.database.column.product,$B15,demand.database.column.quantity,X$4)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 x14ac:dyDescent="0.2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 x14ac:dyDescent="0.2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 x14ac:dyDescent="0.2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 x14ac:dyDescent="0.2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 x14ac:dyDescent="0.2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 x14ac:dyDescent="0.2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 x14ac:dyDescent="0.2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 x14ac:dyDescent="0.2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 x14ac:dyDescent="0.2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 x14ac:dyDescent="0.2">
      <c r="A25" s="36">
        <f t="shared" si="0"/>
        <v>0</v>
      </c>
      <c r="B25" s="33" t="str">
        <v>SpareOfferA21</v>
      </c>
      <c r="D25" s="36">
        <f t="shared" ref="D25:M34" si="7">COUNTIFS(demand.database.column.product,$B25,demand.database.column.quantity,D$4)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COUNTIFS(demand.database.column.product,$B25,demand.database.column.quantity,N$4)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COUNTIFS(demand.database.column.product,$B25,demand.database.column.quantity,X$4)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 x14ac:dyDescent="0.2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 x14ac:dyDescent="0.2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 x14ac:dyDescent="0.2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 x14ac:dyDescent="0.2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 x14ac:dyDescent="0.2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 x14ac:dyDescent="0.2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 x14ac:dyDescent="0.2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 x14ac:dyDescent="0.2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 x14ac:dyDescent="0.2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 x14ac:dyDescent="0.2">
      <c r="A35" s="36">
        <f t="shared" si="0"/>
        <v>0</v>
      </c>
      <c r="B35" s="33" t="str">
        <v>SpareOfferA31</v>
      </c>
      <c r="D35" s="36">
        <f t="shared" ref="D35:M44" si="10">COUNTIFS(demand.database.column.product,$B35,demand.database.column.quantity,D$4)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COUNTIFS(demand.database.column.product,$B35,demand.database.column.quantity,N$4)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COUNTIFS(demand.database.column.product,$B35,demand.database.column.quantity,X$4)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 x14ac:dyDescent="0.2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 x14ac:dyDescent="0.2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 x14ac:dyDescent="0.2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 x14ac:dyDescent="0.2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 x14ac:dyDescent="0.2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 x14ac:dyDescent="0.2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 x14ac:dyDescent="0.2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 x14ac:dyDescent="0.2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 x14ac:dyDescent="0.2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 x14ac:dyDescent="0.2">
      <c r="A45" s="36">
        <f t="shared" si="13"/>
        <v>0</v>
      </c>
      <c r="B45" s="33" t="str">
        <v>SpareOfferB6</v>
      </c>
      <c r="D45" s="36">
        <f t="shared" ref="D45:M54" si="14">COUNTIFS(demand.database.column.product,$B45,demand.database.column.quantity,D$4)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COUNTIFS(demand.database.column.product,$B45,demand.database.column.quantity,N$4)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COUNTIFS(demand.database.column.product,$B45,demand.database.column.quantity,X$4)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 x14ac:dyDescent="0.2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 x14ac:dyDescent="0.2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 x14ac:dyDescent="0.2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 x14ac:dyDescent="0.2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 x14ac:dyDescent="0.2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 x14ac:dyDescent="0.2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 x14ac:dyDescent="0.2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 x14ac:dyDescent="0.2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 x14ac:dyDescent="0.2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 x14ac:dyDescent="0.2">
      <c r="A55" s="36">
        <f t="shared" si="13"/>
        <v>0</v>
      </c>
      <c r="B55" s="33" t="str">
        <v>SpareOfferB16</v>
      </c>
      <c r="D55" s="36">
        <f t="shared" ref="D55:M64" si="17">COUNTIFS(demand.database.column.product,$B55,demand.database.column.quantity,D$4)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COUNTIFS(demand.database.column.product,$B55,demand.database.column.quantity,N$4)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COUNTIFS(demand.database.column.product,$B55,demand.database.column.quantity,X$4)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 x14ac:dyDescent="0.2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 x14ac:dyDescent="0.2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 x14ac:dyDescent="0.2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 x14ac:dyDescent="0.2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 x14ac:dyDescent="0.2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 x14ac:dyDescent="0.2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 x14ac:dyDescent="0.2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 x14ac:dyDescent="0.2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 x14ac:dyDescent="0.2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 x14ac:dyDescent="0.2">
      <c r="A65" s="36">
        <f t="shared" si="13"/>
        <v>0</v>
      </c>
      <c r="B65" s="33" t="str">
        <v>SpareOfferB26</v>
      </c>
      <c r="D65" s="36">
        <f t="shared" ref="D65:M74" si="20">COUNTIFS(demand.database.column.product,$B65,demand.database.column.quantity,D$4)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COUNTIFS(demand.database.column.product,$B65,demand.database.column.quantity,N$4)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COUNTIFS(demand.database.column.product,$B65,demand.database.column.quantity,X$4)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 x14ac:dyDescent="0.2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 x14ac:dyDescent="0.2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 x14ac:dyDescent="0.2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 x14ac:dyDescent="0.2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 x14ac:dyDescent="0.2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 x14ac:dyDescent="0.2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 x14ac:dyDescent="0.2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 x14ac:dyDescent="0.2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 x14ac:dyDescent="0.2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 x14ac:dyDescent="0.2">
      <c r="A75" s="36">
        <f t="shared" si="23"/>
        <v>0</v>
      </c>
      <c r="B75" s="33" t="str">
        <v>SpareOfferC1</v>
      </c>
      <c r="D75" s="36">
        <f t="shared" ref="D75:M84" si="24">COUNTIFS(demand.database.column.product,$B75,demand.database.column.quantity,D$4)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COUNTIFS(demand.database.column.product,$B75,demand.database.column.quantity,N$4)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COUNTIFS(demand.database.column.product,$B75,demand.database.column.quantity,X$4)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 x14ac:dyDescent="0.2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 x14ac:dyDescent="0.2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 x14ac:dyDescent="0.2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 x14ac:dyDescent="0.2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 x14ac:dyDescent="0.2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 x14ac:dyDescent="0.2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 x14ac:dyDescent="0.2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 x14ac:dyDescent="0.2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 x14ac:dyDescent="0.2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 x14ac:dyDescent="0.2">
      <c r="A85" s="36">
        <f t="shared" si="23"/>
        <v>0</v>
      </c>
      <c r="B85" s="33" t="str">
        <v>SpareOfferC11</v>
      </c>
      <c r="D85" s="36">
        <f t="shared" ref="D85:M94" si="27">COUNTIFS(demand.database.column.product,$B85,demand.database.column.quantity,D$4)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COUNTIFS(demand.database.column.product,$B85,demand.database.column.quantity,N$4)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COUNTIFS(demand.database.column.product,$B85,demand.database.column.quantity,X$4)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 x14ac:dyDescent="0.2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 x14ac:dyDescent="0.2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 x14ac:dyDescent="0.2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 x14ac:dyDescent="0.2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 x14ac:dyDescent="0.2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 x14ac:dyDescent="0.2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 x14ac:dyDescent="0.2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 x14ac:dyDescent="0.2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 x14ac:dyDescent="0.2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 x14ac:dyDescent="0.2">
      <c r="A95" s="36">
        <f t="shared" si="23"/>
        <v>0</v>
      </c>
      <c r="B95" s="33" t="str">
        <v>SpareOfferC21</v>
      </c>
      <c r="D95" s="36">
        <f t="shared" ref="D95:M104" si="30">COUNTIFS(demand.database.column.product,$B95,demand.database.column.quantity,D$4)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COUNTIFS(demand.database.column.product,$B95,demand.database.column.quantity,N$4)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COUNTIFS(demand.database.column.product,$B95,demand.database.column.quantity,X$4)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 x14ac:dyDescent="0.2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 x14ac:dyDescent="0.2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 x14ac:dyDescent="0.2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 x14ac:dyDescent="0.2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 x14ac:dyDescent="0.2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 x14ac:dyDescent="0.2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 x14ac:dyDescent="0.2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 x14ac:dyDescent="0.2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 x14ac:dyDescent="0.2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 x14ac:dyDescent="0.2">
      <c r="A105" s="36">
        <f t="shared" si="33"/>
        <v>0</v>
      </c>
      <c r="B105" s="33" t="str">
        <v>SpareOfferC31</v>
      </c>
      <c r="D105" s="36">
        <f t="shared" ref="D105:M114" si="34">COUNTIFS(demand.database.column.product,$B105,demand.database.column.quantity,D$4)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COUNTIFS(demand.database.column.product,$B105,demand.database.column.quantity,N$4)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COUNTIFS(demand.database.column.product,$B105,demand.database.column.quantity,X$4)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 x14ac:dyDescent="0.2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 x14ac:dyDescent="0.2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 x14ac:dyDescent="0.2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 x14ac:dyDescent="0.2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 x14ac:dyDescent="0.2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 x14ac:dyDescent="0.2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 x14ac:dyDescent="0.2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 x14ac:dyDescent="0.2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 x14ac:dyDescent="0.2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 x14ac:dyDescent="0.2">
      <c r="A115" s="36">
        <f t="shared" si="33"/>
        <v>0</v>
      </c>
      <c r="B115" s="33" t="str">
        <v>SpareOfferD6</v>
      </c>
      <c r="D115" s="36">
        <f t="shared" ref="D115:M124" si="37">COUNTIFS(demand.database.column.product,$B115,demand.database.column.quantity,D$4)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COUNTIFS(demand.database.column.product,$B115,demand.database.column.quantity,N$4)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COUNTIFS(demand.database.column.product,$B115,demand.database.column.quantity,X$4)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 x14ac:dyDescent="0.2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 x14ac:dyDescent="0.2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 x14ac:dyDescent="0.2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 x14ac:dyDescent="0.2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 x14ac:dyDescent="0.2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 x14ac:dyDescent="0.2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 x14ac:dyDescent="0.2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 x14ac:dyDescent="0.2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 x14ac:dyDescent="0.2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 x14ac:dyDescent="0.2">
      <c r="A125" s="36">
        <f t="shared" si="33"/>
        <v>0</v>
      </c>
      <c r="B125" s="33" t="str">
        <v>SpareOfferD16</v>
      </c>
      <c r="D125" s="36">
        <f t="shared" ref="D125:M134" si="40">COUNTIFS(demand.database.column.product,$B125,demand.database.column.quantity,D$4)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COUNTIFS(demand.database.column.product,$B125,demand.database.column.quantity,N$4)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COUNTIFS(demand.database.column.product,$B125,demand.database.column.quantity,X$4)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 x14ac:dyDescent="0.2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 x14ac:dyDescent="0.2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 x14ac:dyDescent="0.2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 x14ac:dyDescent="0.2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 x14ac:dyDescent="0.2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 x14ac:dyDescent="0.2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 x14ac:dyDescent="0.2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 x14ac:dyDescent="0.2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 x14ac:dyDescent="0.2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 x14ac:dyDescent="0.2">
      <c r="A135" s="36">
        <f t="shared" si="43"/>
        <v>0</v>
      </c>
      <c r="B135" s="33" t="str">
        <v>SpareOfferD26</v>
      </c>
      <c r="D135" s="36">
        <f t="shared" ref="D135:M144" si="44">COUNTIFS(demand.database.column.product,$B135,demand.database.column.quantity,D$4)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COUNTIFS(demand.database.column.product,$B135,demand.database.column.quantity,N$4)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COUNTIFS(demand.database.column.product,$B135,demand.database.column.quantity,X$4)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 x14ac:dyDescent="0.2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 x14ac:dyDescent="0.2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 x14ac:dyDescent="0.2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 x14ac:dyDescent="0.2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 x14ac:dyDescent="0.2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 x14ac:dyDescent="0.2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 x14ac:dyDescent="0.2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 x14ac:dyDescent="0.2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 x14ac:dyDescent="0.2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sYRV26/zBjAKg3ao6z4A8yFqNjbeNA/kH75ASDZ5Ghu8dtItZRtowueyyYIRYuuY+utFYZVtHgmWlcgPywXdzg==" saltValue="ftPEnhecHLMw9omBg/Zz8Q==" spinCount="100000" sheet="1" objects="1" scenarios="1"/>
  <conditionalFormatting sqref="D5:AL144">
    <cfRule type="expression" dxfId="3" priority="1">
      <formula>AND($A5&gt;0,D$26&gt;0,D5&gt;1)</formula>
    </cfRule>
    <cfRule type="expression" dxfId="2" priority="7">
      <formula>AND($A5&gt;0,D$26&gt;0,D5=0)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AL144"/>
  <sheetViews>
    <sheetView showGridLines="0" zoomScaleNormal="100" workbookViewId="0">
      <pane xSplit="2" ySplit="4" topLeftCell="C5" activePane="bottomRight" state="frozen"/>
      <selection pane="topRight"/>
      <selection pane="bottomLeft"/>
      <selection pane="bottomRight"/>
    </sheetView>
  </sheetViews>
  <sheetFormatPr defaultColWidth="8.875" defaultRowHeight="11.4" outlineLevelRow="1" x14ac:dyDescent="0.2"/>
  <cols>
    <col min="1" max="1" width="5.125" customWidth="1"/>
    <col min="2" max="2" width="21.625" customWidth="1"/>
    <col min="3" max="3" width="2.125" customWidth="1"/>
    <col min="4" max="38" width="8.75" customWidth="1"/>
    <col min="39" max="40" width="14.75" customWidth="1"/>
  </cols>
  <sheetData>
    <row r="1" spans="1:38" s="4" customFormat="1" ht="33.75" customHeight="1" x14ac:dyDescent="0.2">
      <c r="D1" s="4" t="s">
        <v>249</v>
      </c>
    </row>
    <row r="2" spans="1:38" ht="12" x14ac:dyDescent="0.2">
      <c r="D2" s="52" t="s">
        <v>250</v>
      </c>
      <c r="I2" s="53" t="s">
        <v>251</v>
      </c>
    </row>
    <row r="3" spans="1:38" x14ac:dyDescent="0.2">
      <c r="D3" s="22">
        <v>1</v>
      </c>
      <c r="E3" s="22">
        <v>1</v>
      </c>
      <c r="F3" s="22">
        <v>1</v>
      </c>
      <c r="G3" s="22">
        <v>1</v>
      </c>
      <c r="H3" s="22">
        <v>1</v>
      </c>
      <c r="I3" s="22">
        <v>1</v>
      </c>
      <c r="J3" s="22">
        <v>1</v>
      </c>
      <c r="K3" s="22">
        <v>1</v>
      </c>
      <c r="L3" s="22">
        <v>1</v>
      </c>
      <c r="M3" s="22">
        <v>1</v>
      </c>
      <c r="N3" s="22">
        <v>1</v>
      </c>
      <c r="O3" s="51">
        <v>0</v>
      </c>
      <c r="P3" s="51">
        <v>0</v>
      </c>
      <c r="Q3" s="51">
        <v>0</v>
      </c>
      <c r="R3" s="22">
        <v>1</v>
      </c>
      <c r="S3" s="22">
        <v>1</v>
      </c>
      <c r="T3" s="22">
        <v>1</v>
      </c>
      <c r="U3" s="22">
        <v>1</v>
      </c>
      <c r="V3" s="22">
        <v>1</v>
      </c>
      <c r="W3" s="22">
        <v>1</v>
      </c>
      <c r="X3" s="22">
        <v>1</v>
      </c>
      <c r="Y3" s="22">
        <v>1</v>
      </c>
      <c r="Z3" s="22">
        <v>1</v>
      </c>
      <c r="AA3" s="22">
        <v>1</v>
      </c>
      <c r="AB3" s="22">
        <v>1</v>
      </c>
      <c r="AC3" s="51">
        <v>0</v>
      </c>
      <c r="AD3" s="51">
        <v>0</v>
      </c>
      <c r="AE3" s="51">
        <v>0</v>
      </c>
      <c r="AF3" s="51">
        <v>0</v>
      </c>
      <c r="AG3" s="51">
        <v>0</v>
      </c>
      <c r="AH3" s="51">
        <v>0</v>
      </c>
      <c r="AI3" s="51">
        <v>0</v>
      </c>
      <c r="AJ3" s="51">
        <v>0</v>
      </c>
      <c r="AK3" s="51">
        <v>0</v>
      </c>
      <c r="AL3" s="51">
        <v>0</v>
      </c>
    </row>
    <row r="4" spans="1:38" ht="124.2" customHeight="1" x14ac:dyDescent="0.2">
      <c r="A4" s="55">
        <f>SUM(A5:A144)</f>
        <v>0</v>
      </c>
      <c r="B4" s="8" t="s">
        <v>244</v>
      </c>
      <c r="D4" s="54" t="str">
        <f t="array" ref="D4:AL4">TRANSPOSE(revenue.descriptions)</f>
        <v>Recurring</v>
      </c>
      <c r="E4" s="54" t="str">
        <v>Lock-in</v>
      </c>
      <c r="F4" s="54" t="str">
        <v>Breach of lock-in</v>
      </c>
      <c r="G4" s="54" t="str">
        <v>Other fees</v>
      </c>
      <c r="H4" s="54" t="str">
        <v>Voice minutes originated abroad inside the EEA</v>
      </c>
      <c r="I4" s="54" t="str">
        <v>Voice minutes originated abroad outside the EEA</v>
      </c>
      <c r="J4" s="54" t="str">
        <v>Call forwarding while roaming for calls originated abroad inside the EEA</v>
      </c>
      <c r="K4" s="54" t="str">
        <v>Call forwarding while roaming for calls originated abroad outside the EEA</v>
      </c>
      <c r="L4" s="54" t="str">
        <v>Originated VAS minutes</v>
      </c>
      <c r="M4" s="54" t="str">
        <v>Voice minutes originated in Norway to international destinations</v>
      </c>
      <c r="N4" s="54" t="str">
        <v>Voice minutes originated in Norway to domestic destinations</v>
      </c>
      <c r="O4" s="54" t="str">
        <v>Voice minutes originated in Norway to domestic on-net mobile</v>
      </c>
      <c r="P4" s="54" t="str">
        <v>Voice minutes originated in Norway to domestic off-net mobile</v>
      </c>
      <c r="Q4" s="54" t="str">
        <v>Voice minutes originated in Norway to domestic fixed</v>
      </c>
      <c r="R4" s="54" t="str">
        <v>Voice minutes terminated from other networks</v>
      </c>
      <c r="S4" s="54" t="str">
        <v>Messages originated abroad inside the EEA</v>
      </c>
      <c r="T4" s="54" t="str">
        <v>Messages originated abroad outside the EEA</v>
      </c>
      <c r="U4" s="54" t="str">
        <v>BankID messages</v>
      </c>
      <c r="V4" s="54" t="str">
        <v>Other VAS messages</v>
      </c>
      <c r="W4" s="54" t="str">
        <v>Messages originated in Norway to international destinations</v>
      </c>
      <c r="X4" s="54" t="str">
        <v>Messages originated in Norway to domestic destinations</v>
      </c>
      <c r="Y4" s="54" t="str">
        <v>Messages terminated from other networks</v>
      </c>
      <c r="Z4" s="54" t="str">
        <v>Data megabytes originated abroad inside the EEA</v>
      </c>
      <c r="AA4" s="54" t="str">
        <v>Data megabytes originated abroad outside the EEA</v>
      </c>
      <c r="AB4" s="54" t="str">
        <v>Data megabytes originated in Norway</v>
      </c>
      <c r="AC4" s="54" t="str">
        <v>Revenue spare 26</v>
      </c>
      <c r="AD4" s="54" t="str">
        <v>Revenue spare 27</v>
      </c>
      <c r="AE4" s="54" t="str">
        <v>Revenue spare 28</v>
      </c>
      <c r="AF4" s="54" t="str">
        <v>Revenue spare 29</v>
      </c>
      <c r="AG4" s="54" t="str">
        <v>Revenue spare 30</v>
      </c>
      <c r="AH4" s="54" t="str">
        <v>Revenue spare 31</v>
      </c>
      <c r="AI4" s="54" t="str">
        <v>Revenue spare 32</v>
      </c>
      <c r="AJ4" s="54" t="str">
        <v>Revenue spare 33</v>
      </c>
      <c r="AK4" s="54" t="str">
        <v>Revenue spare 34</v>
      </c>
      <c r="AL4" s="54" t="str">
        <v>-</v>
      </c>
    </row>
    <row r="5" spans="1:38" x14ac:dyDescent="0.2">
      <c r="A5" s="36">
        <f t="shared" ref="A5:A36" si="0">1-IF(B5=dash,1,MIN(1,IFERROR(FIND(spare,B5,1),0)))</f>
        <v>0</v>
      </c>
      <c r="B5" s="33" t="str">
        <f t="array" ref="B5:B144">offers.segment.all</f>
        <v>SpareOfferA1</v>
      </c>
      <c r="D5" s="36">
        <f t="shared" ref="D5:M14" si="1">COUNTIFS(revenue.database.column.product,$B5,revenue.database.column.quantity,D$4)</f>
        <v>0</v>
      </c>
      <c r="E5" s="36">
        <f t="shared" si="1"/>
        <v>0</v>
      </c>
      <c r="F5" s="36">
        <f t="shared" si="1"/>
        <v>0</v>
      </c>
      <c r="G5" s="36">
        <f t="shared" si="1"/>
        <v>0</v>
      </c>
      <c r="H5" s="36">
        <f t="shared" si="1"/>
        <v>0</v>
      </c>
      <c r="I5" s="36">
        <f t="shared" si="1"/>
        <v>0</v>
      </c>
      <c r="J5" s="36">
        <f t="shared" si="1"/>
        <v>0</v>
      </c>
      <c r="K5" s="36">
        <f t="shared" si="1"/>
        <v>0</v>
      </c>
      <c r="L5" s="36">
        <f t="shared" si="1"/>
        <v>0</v>
      </c>
      <c r="M5" s="36">
        <f t="shared" si="1"/>
        <v>0</v>
      </c>
      <c r="N5" s="36">
        <f t="shared" ref="N5:W14" si="2">COUNTIFS(revenue.database.column.product,$B5,revenue.database.column.quantity,N$4)</f>
        <v>0</v>
      </c>
      <c r="O5" s="36">
        <f t="shared" si="2"/>
        <v>0</v>
      </c>
      <c r="P5" s="36">
        <f t="shared" si="2"/>
        <v>0</v>
      </c>
      <c r="Q5" s="36">
        <f t="shared" si="2"/>
        <v>0</v>
      </c>
      <c r="R5" s="36">
        <f t="shared" si="2"/>
        <v>0</v>
      </c>
      <c r="S5" s="36">
        <f t="shared" si="2"/>
        <v>0</v>
      </c>
      <c r="T5" s="36">
        <f t="shared" si="2"/>
        <v>0</v>
      </c>
      <c r="U5" s="36">
        <f t="shared" si="2"/>
        <v>0</v>
      </c>
      <c r="V5" s="36">
        <f t="shared" si="2"/>
        <v>0</v>
      </c>
      <c r="W5" s="36">
        <f t="shared" si="2"/>
        <v>0</v>
      </c>
      <c r="X5" s="36">
        <f t="shared" ref="X5:AL14" si="3">COUNTIFS(revenue.database.column.product,$B5,revenue.database.column.quantity,X$4)</f>
        <v>0</v>
      </c>
      <c r="Y5" s="36">
        <f t="shared" si="3"/>
        <v>0</v>
      </c>
      <c r="Z5" s="36">
        <f t="shared" si="3"/>
        <v>0</v>
      </c>
      <c r="AA5" s="36">
        <f t="shared" si="3"/>
        <v>0</v>
      </c>
      <c r="AB5" s="36">
        <f t="shared" si="3"/>
        <v>0</v>
      </c>
      <c r="AC5" s="36">
        <f t="shared" si="3"/>
        <v>0</v>
      </c>
      <c r="AD5" s="36">
        <f t="shared" si="3"/>
        <v>0</v>
      </c>
      <c r="AE5" s="36">
        <f t="shared" si="3"/>
        <v>0</v>
      </c>
      <c r="AF5" s="36">
        <f t="shared" si="3"/>
        <v>0</v>
      </c>
      <c r="AG5" s="36">
        <f t="shared" si="3"/>
        <v>0</v>
      </c>
      <c r="AH5" s="36">
        <f t="shared" si="3"/>
        <v>0</v>
      </c>
      <c r="AI5" s="36">
        <f t="shared" si="3"/>
        <v>0</v>
      </c>
      <c r="AJ5" s="36">
        <f t="shared" si="3"/>
        <v>0</v>
      </c>
      <c r="AK5" s="36">
        <f t="shared" si="3"/>
        <v>0</v>
      </c>
      <c r="AL5" s="36">
        <f t="shared" si="3"/>
        <v>0</v>
      </c>
    </row>
    <row r="6" spans="1:38" x14ac:dyDescent="0.2">
      <c r="A6" s="36">
        <f t="shared" si="0"/>
        <v>0</v>
      </c>
      <c r="B6" s="33" t="str">
        <v>SpareOfferA2</v>
      </c>
      <c r="D6" s="36">
        <f t="shared" si="1"/>
        <v>0</v>
      </c>
      <c r="E6" s="36">
        <f t="shared" si="1"/>
        <v>0</v>
      </c>
      <c r="F6" s="36">
        <f t="shared" si="1"/>
        <v>0</v>
      </c>
      <c r="G6" s="36">
        <f t="shared" si="1"/>
        <v>0</v>
      </c>
      <c r="H6" s="36">
        <f t="shared" si="1"/>
        <v>0</v>
      </c>
      <c r="I6" s="36">
        <f t="shared" si="1"/>
        <v>0</v>
      </c>
      <c r="J6" s="36">
        <f t="shared" si="1"/>
        <v>0</v>
      </c>
      <c r="K6" s="36">
        <f t="shared" si="1"/>
        <v>0</v>
      </c>
      <c r="L6" s="36">
        <f t="shared" si="1"/>
        <v>0</v>
      </c>
      <c r="M6" s="36">
        <f t="shared" si="1"/>
        <v>0</v>
      </c>
      <c r="N6" s="36">
        <f t="shared" si="2"/>
        <v>0</v>
      </c>
      <c r="O6" s="36">
        <f t="shared" si="2"/>
        <v>0</v>
      </c>
      <c r="P6" s="36">
        <f t="shared" si="2"/>
        <v>0</v>
      </c>
      <c r="Q6" s="36">
        <f t="shared" si="2"/>
        <v>0</v>
      </c>
      <c r="R6" s="36">
        <f t="shared" si="2"/>
        <v>0</v>
      </c>
      <c r="S6" s="36">
        <f t="shared" si="2"/>
        <v>0</v>
      </c>
      <c r="T6" s="36">
        <f t="shared" si="2"/>
        <v>0</v>
      </c>
      <c r="U6" s="36">
        <f t="shared" si="2"/>
        <v>0</v>
      </c>
      <c r="V6" s="36">
        <f t="shared" si="2"/>
        <v>0</v>
      </c>
      <c r="W6" s="36">
        <f t="shared" si="2"/>
        <v>0</v>
      </c>
      <c r="X6" s="36">
        <f t="shared" si="3"/>
        <v>0</v>
      </c>
      <c r="Y6" s="36">
        <f t="shared" si="3"/>
        <v>0</v>
      </c>
      <c r="Z6" s="36">
        <f t="shared" si="3"/>
        <v>0</v>
      </c>
      <c r="AA6" s="36">
        <f t="shared" si="3"/>
        <v>0</v>
      </c>
      <c r="AB6" s="36">
        <f t="shared" si="3"/>
        <v>0</v>
      </c>
      <c r="AC6" s="36">
        <f t="shared" si="3"/>
        <v>0</v>
      </c>
      <c r="AD6" s="36">
        <f t="shared" si="3"/>
        <v>0</v>
      </c>
      <c r="AE6" s="36">
        <f t="shared" si="3"/>
        <v>0</v>
      </c>
      <c r="AF6" s="36">
        <f t="shared" si="3"/>
        <v>0</v>
      </c>
      <c r="AG6" s="36">
        <f t="shared" si="3"/>
        <v>0</v>
      </c>
      <c r="AH6" s="36">
        <f t="shared" si="3"/>
        <v>0</v>
      </c>
      <c r="AI6" s="36">
        <f t="shared" si="3"/>
        <v>0</v>
      </c>
      <c r="AJ6" s="36">
        <f t="shared" si="3"/>
        <v>0</v>
      </c>
      <c r="AK6" s="36">
        <f t="shared" si="3"/>
        <v>0</v>
      </c>
      <c r="AL6" s="36">
        <f t="shared" si="3"/>
        <v>0</v>
      </c>
    </row>
    <row r="7" spans="1:38" x14ac:dyDescent="0.2">
      <c r="A7" s="36">
        <f t="shared" si="0"/>
        <v>0</v>
      </c>
      <c r="B7" s="33" t="str">
        <v>SpareOfferA3</v>
      </c>
      <c r="D7" s="36">
        <f t="shared" si="1"/>
        <v>0</v>
      </c>
      <c r="E7" s="36">
        <f t="shared" si="1"/>
        <v>0</v>
      </c>
      <c r="F7" s="36">
        <f t="shared" si="1"/>
        <v>0</v>
      </c>
      <c r="G7" s="36">
        <f t="shared" si="1"/>
        <v>0</v>
      </c>
      <c r="H7" s="36">
        <f t="shared" si="1"/>
        <v>0</v>
      </c>
      <c r="I7" s="36">
        <f t="shared" si="1"/>
        <v>0</v>
      </c>
      <c r="J7" s="36">
        <f t="shared" si="1"/>
        <v>0</v>
      </c>
      <c r="K7" s="36">
        <f t="shared" si="1"/>
        <v>0</v>
      </c>
      <c r="L7" s="36">
        <f t="shared" si="1"/>
        <v>0</v>
      </c>
      <c r="M7" s="36">
        <f t="shared" si="1"/>
        <v>0</v>
      </c>
      <c r="N7" s="36">
        <f t="shared" si="2"/>
        <v>0</v>
      </c>
      <c r="O7" s="36">
        <f t="shared" si="2"/>
        <v>0</v>
      </c>
      <c r="P7" s="36">
        <f t="shared" si="2"/>
        <v>0</v>
      </c>
      <c r="Q7" s="36">
        <f t="shared" si="2"/>
        <v>0</v>
      </c>
      <c r="R7" s="36">
        <f t="shared" si="2"/>
        <v>0</v>
      </c>
      <c r="S7" s="36">
        <f t="shared" si="2"/>
        <v>0</v>
      </c>
      <c r="T7" s="36">
        <f t="shared" si="2"/>
        <v>0</v>
      </c>
      <c r="U7" s="36">
        <f t="shared" si="2"/>
        <v>0</v>
      </c>
      <c r="V7" s="36">
        <f t="shared" si="2"/>
        <v>0</v>
      </c>
      <c r="W7" s="36">
        <f t="shared" si="2"/>
        <v>0</v>
      </c>
      <c r="X7" s="36">
        <f t="shared" si="3"/>
        <v>0</v>
      </c>
      <c r="Y7" s="36">
        <f t="shared" si="3"/>
        <v>0</v>
      </c>
      <c r="Z7" s="36">
        <f t="shared" si="3"/>
        <v>0</v>
      </c>
      <c r="AA7" s="36">
        <f t="shared" si="3"/>
        <v>0</v>
      </c>
      <c r="AB7" s="36">
        <f t="shared" si="3"/>
        <v>0</v>
      </c>
      <c r="AC7" s="36">
        <f t="shared" si="3"/>
        <v>0</v>
      </c>
      <c r="AD7" s="36">
        <f t="shared" si="3"/>
        <v>0</v>
      </c>
      <c r="AE7" s="36">
        <f t="shared" si="3"/>
        <v>0</v>
      </c>
      <c r="AF7" s="36">
        <f t="shared" si="3"/>
        <v>0</v>
      </c>
      <c r="AG7" s="36">
        <f t="shared" si="3"/>
        <v>0</v>
      </c>
      <c r="AH7" s="36">
        <f t="shared" si="3"/>
        <v>0</v>
      </c>
      <c r="AI7" s="36">
        <f t="shared" si="3"/>
        <v>0</v>
      </c>
      <c r="AJ7" s="36">
        <f t="shared" si="3"/>
        <v>0</v>
      </c>
      <c r="AK7" s="36">
        <f t="shared" si="3"/>
        <v>0</v>
      </c>
      <c r="AL7" s="36">
        <f t="shared" si="3"/>
        <v>0</v>
      </c>
    </row>
    <row r="8" spans="1:38" x14ac:dyDescent="0.2">
      <c r="A8" s="36">
        <f t="shared" si="0"/>
        <v>0</v>
      </c>
      <c r="B8" s="33" t="str">
        <v>SpareOfferA4</v>
      </c>
      <c r="D8" s="36">
        <f t="shared" si="1"/>
        <v>0</v>
      </c>
      <c r="E8" s="36">
        <f t="shared" si="1"/>
        <v>0</v>
      </c>
      <c r="F8" s="36">
        <f t="shared" si="1"/>
        <v>0</v>
      </c>
      <c r="G8" s="36">
        <f t="shared" si="1"/>
        <v>0</v>
      </c>
      <c r="H8" s="36">
        <f t="shared" si="1"/>
        <v>0</v>
      </c>
      <c r="I8" s="36">
        <f t="shared" si="1"/>
        <v>0</v>
      </c>
      <c r="J8" s="36">
        <f t="shared" si="1"/>
        <v>0</v>
      </c>
      <c r="K8" s="36">
        <f t="shared" si="1"/>
        <v>0</v>
      </c>
      <c r="L8" s="36">
        <f t="shared" si="1"/>
        <v>0</v>
      </c>
      <c r="M8" s="36">
        <f t="shared" si="1"/>
        <v>0</v>
      </c>
      <c r="N8" s="36">
        <f t="shared" si="2"/>
        <v>0</v>
      </c>
      <c r="O8" s="36">
        <f t="shared" si="2"/>
        <v>0</v>
      </c>
      <c r="P8" s="36">
        <f t="shared" si="2"/>
        <v>0</v>
      </c>
      <c r="Q8" s="36">
        <f t="shared" si="2"/>
        <v>0</v>
      </c>
      <c r="R8" s="36">
        <f t="shared" si="2"/>
        <v>0</v>
      </c>
      <c r="S8" s="36">
        <f t="shared" si="2"/>
        <v>0</v>
      </c>
      <c r="T8" s="36">
        <f t="shared" si="2"/>
        <v>0</v>
      </c>
      <c r="U8" s="36">
        <f t="shared" si="2"/>
        <v>0</v>
      </c>
      <c r="V8" s="36">
        <f t="shared" si="2"/>
        <v>0</v>
      </c>
      <c r="W8" s="36">
        <f t="shared" si="2"/>
        <v>0</v>
      </c>
      <c r="X8" s="36">
        <f t="shared" si="3"/>
        <v>0</v>
      </c>
      <c r="Y8" s="36">
        <f t="shared" si="3"/>
        <v>0</v>
      </c>
      <c r="Z8" s="36">
        <f t="shared" si="3"/>
        <v>0</v>
      </c>
      <c r="AA8" s="36">
        <f t="shared" si="3"/>
        <v>0</v>
      </c>
      <c r="AB8" s="36">
        <f t="shared" si="3"/>
        <v>0</v>
      </c>
      <c r="AC8" s="36">
        <f t="shared" si="3"/>
        <v>0</v>
      </c>
      <c r="AD8" s="36">
        <f t="shared" si="3"/>
        <v>0</v>
      </c>
      <c r="AE8" s="36">
        <f t="shared" si="3"/>
        <v>0</v>
      </c>
      <c r="AF8" s="36">
        <f t="shared" si="3"/>
        <v>0</v>
      </c>
      <c r="AG8" s="36">
        <f t="shared" si="3"/>
        <v>0</v>
      </c>
      <c r="AH8" s="36">
        <f t="shared" si="3"/>
        <v>0</v>
      </c>
      <c r="AI8" s="36">
        <f t="shared" si="3"/>
        <v>0</v>
      </c>
      <c r="AJ8" s="36">
        <f t="shared" si="3"/>
        <v>0</v>
      </c>
      <c r="AK8" s="36">
        <f t="shared" si="3"/>
        <v>0</v>
      </c>
      <c r="AL8" s="36">
        <f t="shared" si="3"/>
        <v>0</v>
      </c>
    </row>
    <row r="9" spans="1:38" x14ac:dyDescent="0.2">
      <c r="A9" s="36">
        <f t="shared" si="0"/>
        <v>0</v>
      </c>
      <c r="B9" s="33" t="str">
        <v>SpareOfferA5</v>
      </c>
      <c r="D9" s="36">
        <f t="shared" si="1"/>
        <v>0</v>
      </c>
      <c r="E9" s="36">
        <f t="shared" si="1"/>
        <v>0</v>
      </c>
      <c r="F9" s="36">
        <f t="shared" si="1"/>
        <v>0</v>
      </c>
      <c r="G9" s="36">
        <f t="shared" si="1"/>
        <v>0</v>
      </c>
      <c r="H9" s="36">
        <f t="shared" si="1"/>
        <v>0</v>
      </c>
      <c r="I9" s="36">
        <f t="shared" si="1"/>
        <v>0</v>
      </c>
      <c r="J9" s="36">
        <f t="shared" si="1"/>
        <v>0</v>
      </c>
      <c r="K9" s="36">
        <f t="shared" si="1"/>
        <v>0</v>
      </c>
      <c r="L9" s="36">
        <f t="shared" si="1"/>
        <v>0</v>
      </c>
      <c r="M9" s="36">
        <f t="shared" si="1"/>
        <v>0</v>
      </c>
      <c r="N9" s="36">
        <f t="shared" si="2"/>
        <v>0</v>
      </c>
      <c r="O9" s="36">
        <f t="shared" si="2"/>
        <v>0</v>
      </c>
      <c r="P9" s="36">
        <f t="shared" si="2"/>
        <v>0</v>
      </c>
      <c r="Q9" s="36">
        <f t="shared" si="2"/>
        <v>0</v>
      </c>
      <c r="R9" s="36">
        <f t="shared" si="2"/>
        <v>0</v>
      </c>
      <c r="S9" s="36">
        <f t="shared" si="2"/>
        <v>0</v>
      </c>
      <c r="T9" s="36">
        <f t="shared" si="2"/>
        <v>0</v>
      </c>
      <c r="U9" s="36">
        <f t="shared" si="2"/>
        <v>0</v>
      </c>
      <c r="V9" s="36">
        <f t="shared" si="2"/>
        <v>0</v>
      </c>
      <c r="W9" s="36">
        <f t="shared" si="2"/>
        <v>0</v>
      </c>
      <c r="X9" s="36">
        <f t="shared" si="3"/>
        <v>0</v>
      </c>
      <c r="Y9" s="36">
        <f t="shared" si="3"/>
        <v>0</v>
      </c>
      <c r="Z9" s="36">
        <f t="shared" si="3"/>
        <v>0</v>
      </c>
      <c r="AA9" s="36">
        <f t="shared" si="3"/>
        <v>0</v>
      </c>
      <c r="AB9" s="36">
        <f t="shared" si="3"/>
        <v>0</v>
      </c>
      <c r="AC9" s="36">
        <f t="shared" si="3"/>
        <v>0</v>
      </c>
      <c r="AD9" s="36">
        <f t="shared" si="3"/>
        <v>0</v>
      </c>
      <c r="AE9" s="36">
        <f t="shared" si="3"/>
        <v>0</v>
      </c>
      <c r="AF9" s="36">
        <f t="shared" si="3"/>
        <v>0</v>
      </c>
      <c r="AG9" s="36">
        <f t="shared" si="3"/>
        <v>0</v>
      </c>
      <c r="AH9" s="36">
        <f t="shared" si="3"/>
        <v>0</v>
      </c>
      <c r="AI9" s="36">
        <f t="shared" si="3"/>
        <v>0</v>
      </c>
      <c r="AJ9" s="36">
        <f t="shared" si="3"/>
        <v>0</v>
      </c>
      <c r="AK9" s="36">
        <f t="shared" si="3"/>
        <v>0</v>
      </c>
      <c r="AL9" s="36">
        <f t="shared" si="3"/>
        <v>0</v>
      </c>
    </row>
    <row r="10" spans="1:38" x14ac:dyDescent="0.2">
      <c r="A10" s="36">
        <f t="shared" si="0"/>
        <v>0</v>
      </c>
      <c r="B10" s="33" t="str">
        <v>SpareOfferA6</v>
      </c>
      <c r="D10" s="36">
        <f t="shared" si="1"/>
        <v>0</v>
      </c>
      <c r="E10" s="36">
        <f t="shared" si="1"/>
        <v>0</v>
      </c>
      <c r="F10" s="36">
        <f t="shared" si="1"/>
        <v>0</v>
      </c>
      <c r="G10" s="36">
        <f t="shared" si="1"/>
        <v>0</v>
      </c>
      <c r="H10" s="36">
        <f t="shared" si="1"/>
        <v>0</v>
      </c>
      <c r="I10" s="36">
        <f t="shared" si="1"/>
        <v>0</v>
      </c>
      <c r="J10" s="36">
        <f t="shared" si="1"/>
        <v>0</v>
      </c>
      <c r="K10" s="36">
        <f t="shared" si="1"/>
        <v>0</v>
      </c>
      <c r="L10" s="36">
        <f t="shared" si="1"/>
        <v>0</v>
      </c>
      <c r="M10" s="36">
        <f t="shared" si="1"/>
        <v>0</v>
      </c>
      <c r="N10" s="36">
        <f t="shared" si="2"/>
        <v>0</v>
      </c>
      <c r="O10" s="36">
        <f t="shared" si="2"/>
        <v>0</v>
      </c>
      <c r="P10" s="36">
        <f t="shared" si="2"/>
        <v>0</v>
      </c>
      <c r="Q10" s="36">
        <f t="shared" si="2"/>
        <v>0</v>
      </c>
      <c r="R10" s="36">
        <f t="shared" si="2"/>
        <v>0</v>
      </c>
      <c r="S10" s="36">
        <f t="shared" si="2"/>
        <v>0</v>
      </c>
      <c r="T10" s="36">
        <f t="shared" si="2"/>
        <v>0</v>
      </c>
      <c r="U10" s="36">
        <f t="shared" si="2"/>
        <v>0</v>
      </c>
      <c r="V10" s="36">
        <f t="shared" si="2"/>
        <v>0</v>
      </c>
      <c r="W10" s="36">
        <f t="shared" si="2"/>
        <v>0</v>
      </c>
      <c r="X10" s="36">
        <f t="shared" si="3"/>
        <v>0</v>
      </c>
      <c r="Y10" s="36">
        <f t="shared" si="3"/>
        <v>0</v>
      </c>
      <c r="Z10" s="36">
        <f t="shared" si="3"/>
        <v>0</v>
      </c>
      <c r="AA10" s="36">
        <f t="shared" si="3"/>
        <v>0</v>
      </c>
      <c r="AB10" s="36">
        <f t="shared" si="3"/>
        <v>0</v>
      </c>
      <c r="AC10" s="36">
        <f t="shared" si="3"/>
        <v>0</v>
      </c>
      <c r="AD10" s="36">
        <f t="shared" si="3"/>
        <v>0</v>
      </c>
      <c r="AE10" s="36">
        <f t="shared" si="3"/>
        <v>0</v>
      </c>
      <c r="AF10" s="36">
        <f t="shared" si="3"/>
        <v>0</v>
      </c>
      <c r="AG10" s="36">
        <f t="shared" si="3"/>
        <v>0</v>
      </c>
      <c r="AH10" s="36">
        <f t="shared" si="3"/>
        <v>0</v>
      </c>
      <c r="AI10" s="36">
        <f t="shared" si="3"/>
        <v>0</v>
      </c>
      <c r="AJ10" s="36">
        <f t="shared" si="3"/>
        <v>0</v>
      </c>
      <c r="AK10" s="36">
        <f t="shared" si="3"/>
        <v>0</v>
      </c>
      <c r="AL10" s="36">
        <f t="shared" si="3"/>
        <v>0</v>
      </c>
    </row>
    <row r="11" spans="1:38" x14ac:dyDescent="0.2">
      <c r="A11" s="36">
        <f t="shared" si="0"/>
        <v>0</v>
      </c>
      <c r="B11" s="33" t="str">
        <v>SpareOfferA7</v>
      </c>
      <c r="D11" s="36">
        <f t="shared" si="1"/>
        <v>0</v>
      </c>
      <c r="E11" s="36">
        <f t="shared" si="1"/>
        <v>0</v>
      </c>
      <c r="F11" s="36">
        <f t="shared" si="1"/>
        <v>0</v>
      </c>
      <c r="G11" s="36">
        <f t="shared" si="1"/>
        <v>0</v>
      </c>
      <c r="H11" s="36">
        <f t="shared" si="1"/>
        <v>0</v>
      </c>
      <c r="I11" s="36">
        <f t="shared" si="1"/>
        <v>0</v>
      </c>
      <c r="J11" s="36">
        <f t="shared" si="1"/>
        <v>0</v>
      </c>
      <c r="K11" s="36">
        <f t="shared" si="1"/>
        <v>0</v>
      </c>
      <c r="L11" s="36">
        <f t="shared" si="1"/>
        <v>0</v>
      </c>
      <c r="M11" s="36">
        <f t="shared" si="1"/>
        <v>0</v>
      </c>
      <c r="N11" s="36">
        <f t="shared" si="2"/>
        <v>0</v>
      </c>
      <c r="O11" s="36">
        <f t="shared" si="2"/>
        <v>0</v>
      </c>
      <c r="P11" s="36">
        <f t="shared" si="2"/>
        <v>0</v>
      </c>
      <c r="Q11" s="36">
        <f t="shared" si="2"/>
        <v>0</v>
      </c>
      <c r="R11" s="36">
        <f t="shared" si="2"/>
        <v>0</v>
      </c>
      <c r="S11" s="36">
        <f t="shared" si="2"/>
        <v>0</v>
      </c>
      <c r="T11" s="36">
        <f t="shared" si="2"/>
        <v>0</v>
      </c>
      <c r="U11" s="36">
        <f t="shared" si="2"/>
        <v>0</v>
      </c>
      <c r="V11" s="36">
        <f t="shared" si="2"/>
        <v>0</v>
      </c>
      <c r="W11" s="36">
        <f t="shared" si="2"/>
        <v>0</v>
      </c>
      <c r="X11" s="36">
        <f t="shared" si="3"/>
        <v>0</v>
      </c>
      <c r="Y11" s="36">
        <f t="shared" si="3"/>
        <v>0</v>
      </c>
      <c r="Z11" s="36">
        <f t="shared" si="3"/>
        <v>0</v>
      </c>
      <c r="AA11" s="36">
        <f t="shared" si="3"/>
        <v>0</v>
      </c>
      <c r="AB11" s="36">
        <f t="shared" si="3"/>
        <v>0</v>
      </c>
      <c r="AC11" s="36">
        <f t="shared" si="3"/>
        <v>0</v>
      </c>
      <c r="AD11" s="36">
        <f t="shared" si="3"/>
        <v>0</v>
      </c>
      <c r="AE11" s="36">
        <f t="shared" si="3"/>
        <v>0</v>
      </c>
      <c r="AF11" s="36">
        <f t="shared" si="3"/>
        <v>0</v>
      </c>
      <c r="AG11" s="36">
        <f t="shared" si="3"/>
        <v>0</v>
      </c>
      <c r="AH11" s="36">
        <f t="shared" si="3"/>
        <v>0</v>
      </c>
      <c r="AI11" s="36">
        <f t="shared" si="3"/>
        <v>0</v>
      </c>
      <c r="AJ11" s="36">
        <f t="shared" si="3"/>
        <v>0</v>
      </c>
      <c r="AK11" s="36">
        <f t="shared" si="3"/>
        <v>0</v>
      </c>
      <c r="AL11" s="36">
        <f t="shared" si="3"/>
        <v>0</v>
      </c>
    </row>
    <row r="12" spans="1:38" x14ac:dyDescent="0.2">
      <c r="A12" s="36">
        <f t="shared" si="0"/>
        <v>0</v>
      </c>
      <c r="B12" s="33" t="str">
        <v>SpareOfferA8</v>
      </c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36">
        <f t="shared" si="1"/>
        <v>0</v>
      </c>
      <c r="I12" s="36">
        <f t="shared" si="1"/>
        <v>0</v>
      </c>
      <c r="J12" s="36">
        <f t="shared" si="1"/>
        <v>0</v>
      </c>
      <c r="K12" s="36">
        <f t="shared" si="1"/>
        <v>0</v>
      </c>
      <c r="L12" s="36">
        <f t="shared" si="1"/>
        <v>0</v>
      </c>
      <c r="M12" s="36">
        <f t="shared" si="1"/>
        <v>0</v>
      </c>
      <c r="N12" s="36">
        <f t="shared" si="2"/>
        <v>0</v>
      </c>
      <c r="O12" s="36">
        <f t="shared" si="2"/>
        <v>0</v>
      </c>
      <c r="P12" s="36">
        <f t="shared" si="2"/>
        <v>0</v>
      </c>
      <c r="Q12" s="36">
        <f t="shared" si="2"/>
        <v>0</v>
      </c>
      <c r="R12" s="36">
        <f t="shared" si="2"/>
        <v>0</v>
      </c>
      <c r="S12" s="36">
        <f t="shared" si="2"/>
        <v>0</v>
      </c>
      <c r="T12" s="36">
        <f t="shared" si="2"/>
        <v>0</v>
      </c>
      <c r="U12" s="36">
        <f t="shared" si="2"/>
        <v>0</v>
      </c>
      <c r="V12" s="36">
        <f t="shared" si="2"/>
        <v>0</v>
      </c>
      <c r="W12" s="36">
        <f t="shared" si="2"/>
        <v>0</v>
      </c>
      <c r="X12" s="36">
        <f t="shared" si="3"/>
        <v>0</v>
      </c>
      <c r="Y12" s="36">
        <f t="shared" si="3"/>
        <v>0</v>
      </c>
      <c r="Z12" s="36">
        <f t="shared" si="3"/>
        <v>0</v>
      </c>
      <c r="AA12" s="36">
        <f t="shared" si="3"/>
        <v>0</v>
      </c>
      <c r="AB12" s="36">
        <f t="shared" si="3"/>
        <v>0</v>
      </c>
      <c r="AC12" s="36">
        <f t="shared" si="3"/>
        <v>0</v>
      </c>
      <c r="AD12" s="36">
        <f t="shared" si="3"/>
        <v>0</v>
      </c>
      <c r="AE12" s="36">
        <f t="shared" si="3"/>
        <v>0</v>
      </c>
      <c r="AF12" s="36">
        <f t="shared" si="3"/>
        <v>0</v>
      </c>
      <c r="AG12" s="36">
        <f t="shared" si="3"/>
        <v>0</v>
      </c>
      <c r="AH12" s="36">
        <f t="shared" si="3"/>
        <v>0</v>
      </c>
      <c r="AI12" s="36">
        <f t="shared" si="3"/>
        <v>0</v>
      </c>
      <c r="AJ12" s="36">
        <f t="shared" si="3"/>
        <v>0</v>
      </c>
      <c r="AK12" s="36">
        <f t="shared" si="3"/>
        <v>0</v>
      </c>
      <c r="AL12" s="36">
        <f t="shared" si="3"/>
        <v>0</v>
      </c>
    </row>
    <row r="13" spans="1:38" x14ac:dyDescent="0.2">
      <c r="A13" s="36">
        <f t="shared" si="0"/>
        <v>0</v>
      </c>
      <c r="B13" s="33" t="str">
        <v>SpareOfferA9</v>
      </c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36">
        <f t="shared" si="1"/>
        <v>0</v>
      </c>
      <c r="I13" s="36">
        <f t="shared" si="1"/>
        <v>0</v>
      </c>
      <c r="J13" s="36">
        <f t="shared" si="1"/>
        <v>0</v>
      </c>
      <c r="K13" s="36">
        <f t="shared" si="1"/>
        <v>0</v>
      </c>
      <c r="L13" s="36">
        <f t="shared" si="1"/>
        <v>0</v>
      </c>
      <c r="M13" s="36">
        <f t="shared" si="1"/>
        <v>0</v>
      </c>
      <c r="N13" s="36">
        <f t="shared" si="2"/>
        <v>0</v>
      </c>
      <c r="O13" s="36">
        <f t="shared" si="2"/>
        <v>0</v>
      </c>
      <c r="P13" s="36">
        <f t="shared" si="2"/>
        <v>0</v>
      </c>
      <c r="Q13" s="36">
        <f t="shared" si="2"/>
        <v>0</v>
      </c>
      <c r="R13" s="36">
        <f t="shared" si="2"/>
        <v>0</v>
      </c>
      <c r="S13" s="36">
        <f t="shared" si="2"/>
        <v>0</v>
      </c>
      <c r="T13" s="36">
        <f t="shared" si="2"/>
        <v>0</v>
      </c>
      <c r="U13" s="36">
        <f t="shared" si="2"/>
        <v>0</v>
      </c>
      <c r="V13" s="36">
        <f t="shared" si="2"/>
        <v>0</v>
      </c>
      <c r="W13" s="36">
        <f t="shared" si="2"/>
        <v>0</v>
      </c>
      <c r="X13" s="36">
        <f t="shared" si="3"/>
        <v>0</v>
      </c>
      <c r="Y13" s="36">
        <f t="shared" si="3"/>
        <v>0</v>
      </c>
      <c r="Z13" s="36">
        <f t="shared" si="3"/>
        <v>0</v>
      </c>
      <c r="AA13" s="36">
        <f t="shared" si="3"/>
        <v>0</v>
      </c>
      <c r="AB13" s="36">
        <f t="shared" si="3"/>
        <v>0</v>
      </c>
      <c r="AC13" s="36">
        <f t="shared" si="3"/>
        <v>0</v>
      </c>
      <c r="AD13" s="36">
        <f t="shared" si="3"/>
        <v>0</v>
      </c>
      <c r="AE13" s="36">
        <f t="shared" si="3"/>
        <v>0</v>
      </c>
      <c r="AF13" s="36">
        <f t="shared" si="3"/>
        <v>0</v>
      </c>
      <c r="AG13" s="36">
        <f t="shared" si="3"/>
        <v>0</v>
      </c>
      <c r="AH13" s="36">
        <f t="shared" si="3"/>
        <v>0</v>
      </c>
      <c r="AI13" s="36">
        <f t="shared" si="3"/>
        <v>0</v>
      </c>
      <c r="AJ13" s="36">
        <f t="shared" si="3"/>
        <v>0</v>
      </c>
      <c r="AK13" s="36">
        <f t="shared" si="3"/>
        <v>0</v>
      </c>
      <c r="AL13" s="36">
        <f t="shared" si="3"/>
        <v>0</v>
      </c>
    </row>
    <row r="14" spans="1:38" x14ac:dyDescent="0.2">
      <c r="A14" s="36">
        <f t="shared" si="0"/>
        <v>0</v>
      </c>
      <c r="B14" s="33" t="str">
        <v>SpareOfferA10</v>
      </c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36">
        <f t="shared" si="1"/>
        <v>0</v>
      </c>
      <c r="I14" s="36">
        <f t="shared" si="1"/>
        <v>0</v>
      </c>
      <c r="J14" s="36">
        <f t="shared" si="1"/>
        <v>0</v>
      </c>
      <c r="K14" s="36">
        <f t="shared" si="1"/>
        <v>0</v>
      </c>
      <c r="L14" s="36">
        <f t="shared" si="1"/>
        <v>0</v>
      </c>
      <c r="M14" s="36">
        <f t="shared" si="1"/>
        <v>0</v>
      </c>
      <c r="N14" s="36">
        <f t="shared" si="2"/>
        <v>0</v>
      </c>
      <c r="O14" s="36">
        <f t="shared" si="2"/>
        <v>0</v>
      </c>
      <c r="P14" s="36">
        <f t="shared" si="2"/>
        <v>0</v>
      </c>
      <c r="Q14" s="36">
        <f t="shared" si="2"/>
        <v>0</v>
      </c>
      <c r="R14" s="36">
        <f t="shared" si="2"/>
        <v>0</v>
      </c>
      <c r="S14" s="36">
        <f t="shared" si="2"/>
        <v>0</v>
      </c>
      <c r="T14" s="36">
        <f t="shared" si="2"/>
        <v>0</v>
      </c>
      <c r="U14" s="36">
        <f t="shared" si="2"/>
        <v>0</v>
      </c>
      <c r="V14" s="36">
        <f t="shared" si="2"/>
        <v>0</v>
      </c>
      <c r="W14" s="36">
        <f t="shared" si="2"/>
        <v>0</v>
      </c>
      <c r="X14" s="36">
        <f t="shared" si="3"/>
        <v>0</v>
      </c>
      <c r="Y14" s="36">
        <f t="shared" si="3"/>
        <v>0</v>
      </c>
      <c r="Z14" s="36">
        <f t="shared" si="3"/>
        <v>0</v>
      </c>
      <c r="AA14" s="36">
        <f t="shared" si="3"/>
        <v>0</v>
      </c>
      <c r="AB14" s="36">
        <f t="shared" si="3"/>
        <v>0</v>
      </c>
      <c r="AC14" s="36">
        <f t="shared" si="3"/>
        <v>0</v>
      </c>
      <c r="AD14" s="36">
        <f t="shared" si="3"/>
        <v>0</v>
      </c>
      <c r="AE14" s="36">
        <f t="shared" si="3"/>
        <v>0</v>
      </c>
      <c r="AF14" s="36">
        <f t="shared" si="3"/>
        <v>0</v>
      </c>
      <c r="AG14" s="36">
        <f t="shared" si="3"/>
        <v>0</v>
      </c>
      <c r="AH14" s="36">
        <f t="shared" si="3"/>
        <v>0</v>
      </c>
      <c r="AI14" s="36">
        <f t="shared" si="3"/>
        <v>0</v>
      </c>
      <c r="AJ14" s="36">
        <f t="shared" si="3"/>
        <v>0</v>
      </c>
      <c r="AK14" s="36">
        <f t="shared" si="3"/>
        <v>0</v>
      </c>
      <c r="AL14" s="36">
        <f t="shared" si="3"/>
        <v>0</v>
      </c>
    </row>
    <row r="15" spans="1:38" x14ac:dyDescent="0.2">
      <c r="A15" s="36">
        <f t="shared" si="0"/>
        <v>0</v>
      </c>
      <c r="B15" s="33" t="str">
        <v>SpareOfferA11</v>
      </c>
      <c r="D15" s="36">
        <f t="shared" ref="D15:M24" si="4">COUNTIFS(revenue.database.column.product,$B15,revenue.database.column.quantity,D$4)</f>
        <v>0</v>
      </c>
      <c r="E15" s="36">
        <f t="shared" si="4"/>
        <v>0</v>
      </c>
      <c r="F15" s="36">
        <f t="shared" si="4"/>
        <v>0</v>
      </c>
      <c r="G15" s="36">
        <f t="shared" si="4"/>
        <v>0</v>
      </c>
      <c r="H15" s="36">
        <f t="shared" si="4"/>
        <v>0</v>
      </c>
      <c r="I15" s="36">
        <f t="shared" si="4"/>
        <v>0</v>
      </c>
      <c r="J15" s="36">
        <f t="shared" si="4"/>
        <v>0</v>
      </c>
      <c r="K15" s="36">
        <f t="shared" si="4"/>
        <v>0</v>
      </c>
      <c r="L15" s="36">
        <f t="shared" si="4"/>
        <v>0</v>
      </c>
      <c r="M15" s="36">
        <f t="shared" si="4"/>
        <v>0</v>
      </c>
      <c r="N15" s="36">
        <f t="shared" ref="N15:W24" si="5">COUNTIFS(revenue.database.column.product,$B15,revenue.database.column.quantity,N$4)</f>
        <v>0</v>
      </c>
      <c r="O15" s="36">
        <f t="shared" si="5"/>
        <v>0</v>
      </c>
      <c r="P15" s="36">
        <f t="shared" si="5"/>
        <v>0</v>
      </c>
      <c r="Q15" s="36">
        <f t="shared" si="5"/>
        <v>0</v>
      </c>
      <c r="R15" s="36">
        <f t="shared" si="5"/>
        <v>0</v>
      </c>
      <c r="S15" s="36">
        <f t="shared" si="5"/>
        <v>0</v>
      </c>
      <c r="T15" s="36">
        <f t="shared" si="5"/>
        <v>0</v>
      </c>
      <c r="U15" s="36">
        <f t="shared" si="5"/>
        <v>0</v>
      </c>
      <c r="V15" s="36">
        <f t="shared" si="5"/>
        <v>0</v>
      </c>
      <c r="W15" s="36">
        <f t="shared" si="5"/>
        <v>0</v>
      </c>
      <c r="X15" s="36">
        <f t="shared" ref="X15:AL24" si="6">COUNTIFS(revenue.database.column.product,$B15,revenue.database.column.quantity,X$4)</f>
        <v>0</v>
      </c>
      <c r="Y15" s="36">
        <f t="shared" si="6"/>
        <v>0</v>
      </c>
      <c r="Z15" s="36">
        <f t="shared" si="6"/>
        <v>0</v>
      </c>
      <c r="AA15" s="36">
        <f t="shared" si="6"/>
        <v>0</v>
      </c>
      <c r="AB15" s="36">
        <f t="shared" si="6"/>
        <v>0</v>
      </c>
      <c r="AC15" s="36">
        <f t="shared" si="6"/>
        <v>0</v>
      </c>
      <c r="AD15" s="36">
        <f t="shared" si="6"/>
        <v>0</v>
      </c>
      <c r="AE15" s="36">
        <f t="shared" si="6"/>
        <v>0</v>
      </c>
      <c r="AF15" s="36">
        <f t="shared" si="6"/>
        <v>0</v>
      </c>
      <c r="AG15" s="36">
        <f t="shared" si="6"/>
        <v>0</v>
      </c>
      <c r="AH15" s="36">
        <f t="shared" si="6"/>
        <v>0</v>
      </c>
      <c r="AI15" s="36">
        <f t="shared" si="6"/>
        <v>0</v>
      </c>
      <c r="AJ15" s="36">
        <f t="shared" si="6"/>
        <v>0</v>
      </c>
      <c r="AK15" s="36">
        <f t="shared" si="6"/>
        <v>0</v>
      </c>
      <c r="AL15" s="36">
        <f t="shared" si="6"/>
        <v>0</v>
      </c>
    </row>
    <row r="16" spans="1:38" x14ac:dyDescent="0.2">
      <c r="A16" s="36">
        <f t="shared" si="0"/>
        <v>0</v>
      </c>
      <c r="B16" s="33" t="str">
        <v>SpareOfferA12</v>
      </c>
      <c r="D16" s="36">
        <f t="shared" si="4"/>
        <v>0</v>
      </c>
      <c r="E16" s="36">
        <f t="shared" si="4"/>
        <v>0</v>
      </c>
      <c r="F16" s="36">
        <f t="shared" si="4"/>
        <v>0</v>
      </c>
      <c r="G16" s="36">
        <f t="shared" si="4"/>
        <v>0</v>
      </c>
      <c r="H16" s="36">
        <f t="shared" si="4"/>
        <v>0</v>
      </c>
      <c r="I16" s="36">
        <f t="shared" si="4"/>
        <v>0</v>
      </c>
      <c r="J16" s="36">
        <f t="shared" si="4"/>
        <v>0</v>
      </c>
      <c r="K16" s="36">
        <f t="shared" si="4"/>
        <v>0</v>
      </c>
      <c r="L16" s="36">
        <f t="shared" si="4"/>
        <v>0</v>
      </c>
      <c r="M16" s="36">
        <f t="shared" si="4"/>
        <v>0</v>
      </c>
      <c r="N16" s="36">
        <f t="shared" si="5"/>
        <v>0</v>
      </c>
      <c r="O16" s="36">
        <f t="shared" si="5"/>
        <v>0</v>
      </c>
      <c r="P16" s="36">
        <f t="shared" si="5"/>
        <v>0</v>
      </c>
      <c r="Q16" s="36">
        <f t="shared" si="5"/>
        <v>0</v>
      </c>
      <c r="R16" s="36">
        <f t="shared" si="5"/>
        <v>0</v>
      </c>
      <c r="S16" s="36">
        <f t="shared" si="5"/>
        <v>0</v>
      </c>
      <c r="T16" s="36">
        <f t="shared" si="5"/>
        <v>0</v>
      </c>
      <c r="U16" s="36">
        <f t="shared" si="5"/>
        <v>0</v>
      </c>
      <c r="V16" s="36">
        <f t="shared" si="5"/>
        <v>0</v>
      </c>
      <c r="W16" s="36">
        <f t="shared" si="5"/>
        <v>0</v>
      </c>
      <c r="X16" s="36">
        <f t="shared" si="6"/>
        <v>0</v>
      </c>
      <c r="Y16" s="36">
        <f t="shared" si="6"/>
        <v>0</v>
      </c>
      <c r="Z16" s="36">
        <f t="shared" si="6"/>
        <v>0</v>
      </c>
      <c r="AA16" s="36">
        <f t="shared" si="6"/>
        <v>0</v>
      </c>
      <c r="AB16" s="36">
        <f t="shared" si="6"/>
        <v>0</v>
      </c>
      <c r="AC16" s="36">
        <f t="shared" si="6"/>
        <v>0</v>
      </c>
      <c r="AD16" s="36">
        <f t="shared" si="6"/>
        <v>0</v>
      </c>
      <c r="AE16" s="36">
        <f t="shared" si="6"/>
        <v>0</v>
      </c>
      <c r="AF16" s="36">
        <f t="shared" si="6"/>
        <v>0</v>
      </c>
      <c r="AG16" s="36">
        <f t="shared" si="6"/>
        <v>0</v>
      </c>
      <c r="AH16" s="36">
        <f t="shared" si="6"/>
        <v>0</v>
      </c>
      <c r="AI16" s="36">
        <f t="shared" si="6"/>
        <v>0</v>
      </c>
      <c r="AJ16" s="36">
        <f t="shared" si="6"/>
        <v>0</v>
      </c>
      <c r="AK16" s="36">
        <f t="shared" si="6"/>
        <v>0</v>
      </c>
      <c r="AL16" s="36">
        <f t="shared" si="6"/>
        <v>0</v>
      </c>
    </row>
    <row r="17" spans="1:38" x14ac:dyDescent="0.2">
      <c r="A17" s="36">
        <f t="shared" si="0"/>
        <v>0</v>
      </c>
      <c r="B17" s="33" t="str">
        <v>SpareOfferA13</v>
      </c>
      <c r="D17" s="36">
        <f t="shared" si="4"/>
        <v>0</v>
      </c>
      <c r="E17" s="36">
        <f t="shared" si="4"/>
        <v>0</v>
      </c>
      <c r="F17" s="36">
        <f t="shared" si="4"/>
        <v>0</v>
      </c>
      <c r="G17" s="36">
        <f t="shared" si="4"/>
        <v>0</v>
      </c>
      <c r="H17" s="36">
        <f t="shared" si="4"/>
        <v>0</v>
      </c>
      <c r="I17" s="36">
        <f t="shared" si="4"/>
        <v>0</v>
      </c>
      <c r="J17" s="36">
        <f t="shared" si="4"/>
        <v>0</v>
      </c>
      <c r="K17" s="36">
        <f t="shared" si="4"/>
        <v>0</v>
      </c>
      <c r="L17" s="36">
        <f t="shared" si="4"/>
        <v>0</v>
      </c>
      <c r="M17" s="36">
        <f t="shared" si="4"/>
        <v>0</v>
      </c>
      <c r="N17" s="36">
        <f t="shared" si="5"/>
        <v>0</v>
      </c>
      <c r="O17" s="36">
        <f t="shared" si="5"/>
        <v>0</v>
      </c>
      <c r="P17" s="36">
        <f t="shared" si="5"/>
        <v>0</v>
      </c>
      <c r="Q17" s="36">
        <f t="shared" si="5"/>
        <v>0</v>
      </c>
      <c r="R17" s="36">
        <f t="shared" si="5"/>
        <v>0</v>
      </c>
      <c r="S17" s="36">
        <f t="shared" si="5"/>
        <v>0</v>
      </c>
      <c r="T17" s="36">
        <f t="shared" si="5"/>
        <v>0</v>
      </c>
      <c r="U17" s="36">
        <f t="shared" si="5"/>
        <v>0</v>
      </c>
      <c r="V17" s="36">
        <f t="shared" si="5"/>
        <v>0</v>
      </c>
      <c r="W17" s="36">
        <f t="shared" si="5"/>
        <v>0</v>
      </c>
      <c r="X17" s="36">
        <f t="shared" si="6"/>
        <v>0</v>
      </c>
      <c r="Y17" s="36">
        <f t="shared" si="6"/>
        <v>0</v>
      </c>
      <c r="Z17" s="36">
        <f t="shared" si="6"/>
        <v>0</v>
      </c>
      <c r="AA17" s="36">
        <f t="shared" si="6"/>
        <v>0</v>
      </c>
      <c r="AB17" s="36">
        <f t="shared" si="6"/>
        <v>0</v>
      </c>
      <c r="AC17" s="36">
        <f t="shared" si="6"/>
        <v>0</v>
      </c>
      <c r="AD17" s="36">
        <f t="shared" si="6"/>
        <v>0</v>
      </c>
      <c r="AE17" s="36">
        <f t="shared" si="6"/>
        <v>0</v>
      </c>
      <c r="AF17" s="36">
        <f t="shared" si="6"/>
        <v>0</v>
      </c>
      <c r="AG17" s="36">
        <f t="shared" si="6"/>
        <v>0</v>
      </c>
      <c r="AH17" s="36">
        <f t="shared" si="6"/>
        <v>0</v>
      </c>
      <c r="AI17" s="36">
        <f t="shared" si="6"/>
        <v>0</v>
      </c>
      <c r="AJ17" s="36">
        <f t="shared" si="6"/>
        <v>0</v>
      </c>
      <c r="AK17" s="36">
        <f t="shared" si="6"/>
        <v>0</v>
      </c>
      <c r="AL17" s="36">
        <f t="shared" si="6"/>
        <v>0</v>
      </c>
    </row>
    <row r="18" spans="1:38" x14ac:dyDescent="0.2">
      <c r="A18" s="36">
        <f t="shared" si="0"/>
        <v>0</v>
      </c>
      <c r="B18" s="33" t="str">
        <v>SpareOfferA14</v>
      </c>
      <c r="D18" s="36">
        <f t="shared" si="4"/>
        <v>0</v>
      </c>
      <c r="E18" s="36">
        <f t="shared" si="4"/>
        <v>0</v>
      </c>
      <c r="F18" s="36">
        <f t="shared" si="4"/>
        <v>0</v>
      </c>
      <c r="G18" s="36">
        <f t="shared" si="4"/>
        <v>0</v>
      </c>
      <c r="H18" s="36">
        <f t="shared" si="4"/>
        <v>0</v>
      </c>
      <c r="I18" s="36">
        <f t="shared" si="4"/>
        <v>0</v>
      </c>
      <c r="J18" s="36">
        <f t="shared" si="4"/>
        <v>0</v>
      </c>
      <c r="K18" s="36">
        <f t="shared" si="4"/>
        <v>0</v>
      </c>
      <c r="L18" s="36">
        <f t="shared" si="4"/>
        <v>0</v>
      </c>
      <c r="M18" s="36">
        <f t="shared" si="4"/>
        <v>0</v>
      </c>
      <c r="N18" s="36">
        <f t="shared" si="5"/>
        <v>0</v>
      </c>
      <c r="O18" s="36">
        <f t="shared" si="5"/>
        <v>0</v>
      </c>
      <c r="P18" s="36">
        <f t="shared" si="5"/>
        <v>0</v>
      </c>
      <c r="Q18" s="36">
        <f t="shared" si="5"/>
        <v>0</v>
      </c>
      <c r="R18" s="36">
        <f t="shared" si="5"/>
        <v>0</v>
      </c>
      <c r="S18" s="36">
        <f t="shared" si="5"/>
        <v>0</v>
      </c>
      <c r="T18" s="36">
        <f t="shared" si="5"/>
        <v>0</v>
      </c>
      <c r="U18" s="36">
        <f t="shared" si="5"/>
        <v>0</v>
      </c>
      <c r="V18" s="36">
        <f t="shared" si="5"/>
        <v>0</v>
      </c>
      <c r="W18" s="36">
        <f t="shared" si="5"/>
        <v>0</v>
      </c>
      <c r="X18" s="36">
        <f t="shared" si="6"/>
        <v>0</v>
      </c>
      <c r="Y18" s="36">
        <f t="shared" si="6"/>
        <v>0</v>
      </c>
      <c r="Z18" s="36">
        <f t="shared" si="6"/>
        <v>0</v>
      </c>
      <c r="AA18" s="36">
        <f t="shared" si="6"/>
        <v>0</v>
      </c>
      <c r="AB18" s="36">
        <f t="shared" si="6"/>
        <v>0</v>
      </c>
      <c r="AC18" s="36">
        <f t="shared" si="6"/>
        <v>0</v>
      </c>
      <c r="AD18" s="36">
        <f t="shared" si="6"/>
        <v>0</v>
      </c>
      <c r="AE18" s="36">
        <f t="shared" si="6"/>
        <v>0</v>
      </c>
      <c r="AF18" s="36">
        <f t="shared" si="6"/>
        <v>0</v>
      </c>
      <c r="AG18" s="36">
        <f t="shared" si="6"/>
        <v>0</v>
      </c>
      <c r="AH18" s="36">
        <f t="shared" si="6"/>
        <v>0</v>
      </c>
      <c r="AI18" s="36">
        <f t="shared" si="6"/>
        <v>0</v>
      </c>
      <c r="AJ18" s="36">
        <f t="shared" si="6"/>
        <v>0</v>
      </c>
      <c r="AK18" s="36">
        <f t="shared" si="6"/>
        <v>0</v>
      </c>
      <c r="AL18" s="36">
        <f t="shared" si="6"/>
        <v>0</v>
      </c>
    </row>
    <row r="19" spans="1:38" x14ac:dyDescent="0.2">
      <c r="A19" s="36">
        <f t="shared" si="0"/>
        <v>0</v>
      </c>
      <c r="B19" s="33" t="str">
        <v>SpareOfferA15</v>
      </c>
      <c r="D19" s="36">
        <f t="shared" si="4"/>
        <v>0</v>
      </c>
      <c r="E19" s="36">
        <f t="shared" si="4"/>
        <v>0</v>
      </c>
      <c r="F19" s="36">
        <f t="shared" si="4"/>
        <v>0</v>
      </c>
      <c r="G19" s="36">
        <f t="shared" si="4"/>
        <v>0</v>
      </c>
      <c r="H19" s="36">
        <f t="shared" si="4"/>
        <v>0</v>
      </c>
      <c r="I19" s="36">
        <f t="shared" si="4"/>
        <v>0</v>
      </c>
      <c r="J19" s="36">
        <f t="shared" si="4"/>
        <v>0</v>
      </c>
      <c r="K19" s="36">
        <f t="shared" si="4"/>
        <v>0</v>
      </c>
      <c r="L19" s="36">
        <f t="shared" si="4"/>
        <v>0</v>
      </c>
      <c r="M19" s="36">
        <f t="shared" si="4"/>
        <v>0</v>
      </c>
      <c r="N19" s="36">
        <f t="shared" si="5"/>
        <v>0</v>
      </c>
      <c r="O19" s="36">
        <f t="shared" si="5"/>
        <v>0</v>
      </c>
      <c r="P19" s="36">
        <f t="shared" si="5"/>
        <v>0</v>
      </c>
      <c r="Q19" s="36">
        <f t="shared" si="5"/>
        <v>0</v>
      </c>
      <c r="R19" s="36">
        <f t="shared" si="5"/>
        <v>0</v>
      </c>
      <c r="S19" s="36">
        <f t="shared" si="5"/>
        <v>0</v>
      </c>
      <c r="T19" s="36">
        <f t="shared" si="5"/>
        <v>0</v>
      </c>
      <c r="U19" s="36">
        <f t="shared" si="5"/>
        <v>0</v>
      </c>
      <c r="V19" s="36">
        <f t="shared" si="5"/>
        <v>0</v>
      </c>
      <c r="W19" s="36">
        <f t="shared" si="5"/>
        <v>0</v>
      </c>
      <c r="X19" s="36">
        <f t="shared" si="6"/>
        <v>0</v>
      </c>
      <c r="Y19" s="36">
        <f t="shared" si="6"/>
        <v>0</v>
      </c>
      <c r="Z19" s="36">
        <f t="shared" si="6"/>
        <v>0</v>
      </c>
      <c r="AA19" s="36">
        <f t="shared" si="6"/>
        <v>0</v>
      </c>
      <c r="AB19" s="36">
        <f t="shared" si="6"/>
        <v>0</v>
      </c>
      <c r="AC19" s="36">
        <f t="shared" si="6"/>
        <v>0</v>
      </c>
      <c r="AD19" s="36">
        <f t="shared" si="6"/>
        <v>0</v>
      </c>
      <c r="AE19" s="36">
        <f t="shared" si="6"/>
        <v>0</v>
      </c>
      <c r="AF19" s="36">
        <f t="shared" si="6"/>
        <v>0</v>
      </c>
      <c r="AG19" s="36">
        <f t="shared" si="6"/>
        <v>0</v>
      </c>
      <c r="AH19" s="36">
        <f t="shared" si="6"/>
        <v>0</v>
      </c>
      <c r="AI19" s="36">
        <f t="shared" si="6"/>
        <v>0</v>
      </c>
      <c r="AJ19" s="36">
        <f t="shared" si="6"/>
        <v>0</v>
      </c>
      <c r="AK19" s="36">
        <f t="shared" si="6"/>
        <v>0</v>
      </c>
      <c r="AL19" s="36">
        <f t="shared" si="6"/>
        <v>0</v>
      </c>
    </row>
    <row r="20" spans="1:38" x14ac:dyDescent="0.2">
      <c r="A20" s="36">
        <f t="shared" si="0"/>
        <v>0</v>
      </c>
      <c r="B20" s="33" t="str">
        <v>SpareOfferA16</v>
      </c>
      <c r="D20" s="36">
        <f t="shared" si="4"/>
        <v>0</v>
      </c>
      <c r="E20" s="36">
        <f t="shared" si="4"/>
        <v>0</v>
      </c>
      <c r="F20" s="36">
        <f t="shared" si="4"/>
        <v>0</v>
      </c>
      <c r="G20" s="36">
        <f t="shared" si="4"/>
        <v>0</v>
      </c>
      <c r="H20" s="36">
        <f t="shared" si="4"/>
        <v>0</v>
      </c>
      <c r="I20" s="36">
        <f t="shared" si="4"/>
        <v>0</v>
      </c>
      <c r="J20" s="36">
        <f t="shared" si="4"/>
        <v>0</v>
      </c>
      <c r="K20" s="36">
        <f t="shared" si="4"/>
        <v>0</v>
      </c>
      <c r="L20" s="36">
        <f t="shared" si="4"/>
        <v>0</v>
      </c>
      <c r="M20" s="36">
        <f t="shared" si="4"/>
        <v>0</v>
      </c>
      <c r="N20" s="36">
        <f t="shared" si="5"/>
        <v>0</v>
      </c>
      <c r="O20" s="36">
        <f t="shared" si="5"/>
        <v>0</v>
      </c>
      <c r="P20" s="36">
        <f t="shared" si="5"/>
        <v>0</v>
      </c>
      <c r="Q20" s="36">
        <f t="shared" si="5"/>
        <v>0</v>
      </c>
      <c r="R20" s="36">
        <f t="shared" si="5"/>
        <v>0</v>
      </c>
      <c r="S20" s="36">
        <f t="shared" si="5"/>
        <v>0</v>
      </c>
      <c r="T20" s="36">
        <f t="shared" si="5"/>
        <v>0</v>
      </c>
      <c r="U20" s="36">
        <f t="shared" si="5"/>
        <v>0</v>
      </c>
      <c r="V20" s="36">
        <f t="shared" si="5"/>
        <v>0</v>
      </c>
      <c r="W20" s="36">
        <f t="shared" si="5"/>
        <v>0</v>
      </c>
      <c r="X20" s="36">
        <f t="shared" si="6"/>
        <v>0</v>
      </c>
      <c r="Y20" s="36">
        <f t="shared" si="6"/>
        <v>0</v>
      </c>
      <c r="Z20" s="36">
        <f t="shared" si="6"/>
        <v>0</v>
      </c>
      <c r="AA20" s="36">
        <f t="shared" si="6"/>
        <v>0</v>
      </c>
      <c r="AB20" s="36">
        <f t="shared" si="6"/>
        <v>0</v>
      </c>
      <c r="AC20" s="36">
        <f t="shared" si="6"/>
        <v>0</v>
      </c>
      <c r="AD20" s="36">
        <f t="shared" si="6"/>
        <v>0</v>
      </c>
      <c r="AE20" s="36">
        <f t="shared" si="6"/>
        <v>0</v>
      </c>
      <c r="AF20" s="36">
        <f t="shared" si="6"/>
        <v>0</v>
      </c>
      <c r="AG20" s="36">
        <f t="shared" si="6"/>
        <v>0</v>
      </c>
      <c r="AH20" s="36">
        <f t="shared" si="6"/>
        <v>0</v>
      </c>
      <c r="AI20" s="36">
        <f t="shared" si="6"/>
        <v>0</v>
      </c>
      <c r="AJ20" s="36">
        <f t="shared" si="6"/>
        <v>0</v>
      </c>
      <c r="AK20" s="36">
        <f t="shared" si="6"/>
        <v>0</v>
      </c>
      <c r="AL20" s="36">
        <f t="shared" si="6"/>
        <v>0</v>
      </c>
    </row>
    <row r="21" spans="1:38" x14ac:dyDescent="0.2">
      <c r="A21" s="36">
        <f t="shared" si="0"/>
        <v>0</v>
      </c>
      <c r="B21" s="33" t="str">
        <v>SpareOfferA17</v>
      </c>
      <c r="D21" s="36">
        <f t="shared" si="4"/>
        <v>0</v>
      </c>
      <c r="E21" s="36">
        <f t="shared" si="4"/>
        <v>0</v>
      </c>
      <c r="F21" s="36">
        <f t="shared" si="4"/>
        <v>0</v>
      </c>
      <c r="G21" s="36">
        <f t="shared" si="4"/>
        <v>0</v>
      </c>
      <c r="H21" s="36">
        <f t="shared" si="4"/>
        <v>0</v>
      </c>
      <c r="I21" s="36">
        <f t="shared" si="4"/>
        <v>0</v>
      </c>
      <c r="J21" s="36">
        <f t="shared" si="4"/>
        <v>0</v>
      </c>
      <c r="K21" s="36">
        <f t="shared" si="4"/>
        <v>0</v>
      </c>
      <c r="L21" s="36">
        <f t="shared" si="4"/>
        <v>0</v>
      </c>
      <c r="M21" s="36">
        <f t="shared" si="4"/>
        <v>0</v>
      </c>
      <c r="N21" s="36">
        <f t="shared" si="5"/>
        <v>0</v>
      </c>
      <c r="O21" s="36">
        <f t="shared" si="5"/>
        <v>0</v>
      </c>
      <c r="P21" s="36">
        <f t="shared" si="5"/>
        <v>0</v>
      </c>
      <c r="Q21" s="36">
        <f t="shared" si="5"/>
        <v>0</v>
      </c>
      <c r="R21" s="36">
        <f t="shared" si="5"/>
        <v>0</v>
      </c>
      <c r="S21" s="36">
        <f t="shared" si="5"/>
        <v>0</v>
      </c>
      <c r="T21" s="36">
        <f t="shared" si="5"/>
        <v>0</v>
      </c>
      <c r="U21" s="36">
        <f t="shared" si="5"/>
        <v>0</v>
      </c>
      <c r="V21" s="36">
        <f t="shared" si="5"/>
        <v>0</v>
      </c>
      <c r="W21" s="36">
        <f t="shared" si="5"/>
        <v>0</v>
      </c>
      <c r="X21" s="36">
        <f t="shared" si="6"/>
        <v>0</v>
      </c>
      <c r="Y21" s="36">
        <f t="shared" si="6"/>
        <v>0</v>
      </c>
      <c r="Z21" s="36">
        <f t="shared" si="6"/>
        <v>0</v>
      </c>
      <c r="AA21" s="36">
        <f t="shared" si="6"/>
        <v>0</v>
      </c>
      <c r="AB21" s="36">
        <f t="shared" si="6"/>
        <v>0</v>
      </c>
      <c r="AC21" s="36">
        <f t="shared" si="6"/>
        <v>0</v>
      </c>
      <c r="AD21" s="36">
        <f t="shared" si="6"/>
        <v>0</v>
      </c>
      <c r="AE21" s="36">
        <f t="shared" si="6"/>
        <v>0</v>
      </c>
      <c r="AF21" s="36">
        <f t="shared" si="6"/>
        <v>0</v>
      </c>
      <c r="AG21" s="36">
        <f t="shared" si="6"/>
        <v>0</v>
      </c>
      <c r="AH21" s="36">
        <f t="shared" si="6"/>
        <v>0</v>
      </c>
      <c r="AI21" s="36">
        <f t="shared" si="6"/>
        <v>0</v>
      </c>
      <c r="AJ21" s="36">
        <f t="shared" si="6"/>
        <v>0</v>
      </c>
      <c r="AK21" s="36">
        <f t="shared" si="6"/>
        <v>0</v>
      </c>
      <c r="AL21" s="36">
        <f t="shared" si="6"/>
        <v>0</v>
      </c>
    </row>
    <row r="22" spans="1:38" x14ac:dyDescent="0.2">
      <c r="A22" s="36">
        <f t="shared" si="0"/>
        <v>0</v>
      </c>
      <c r="B22" s="33" t="str">
        <v>SpareOfferA18</v>
      </c>
      <c r="D22" s="36">
        <f t="shared" si="4"/>
        <v>0</v>
      </c>
      <c r="E22" s="36">
        <f t="shared" si="4"/>
        <v>0</v>
      </c>
      <c r="F22" s="36">
        <f t="shared" si="4"/>
        <v>0</v>
      </c>
      <c r="G22" s="36">
        <f t="shared" si="4"/>
        <v>0</v>
      </c>
      <c r="H22" s="36">
        <f t="shared" si="4"/>
        <v>0</v>
      </c>
      <c r="I22" s="36">
        <f t="shared" si="4"/>
        <v>0</v>
      </c>
      <c r="J22" s="36">
        <f t="shared" si="4"/>
        <v>0</v>
      </c>
      <c r="K22" s="36">
        <f t="shared" si="4"/>
        <v>0</v>
      </c>
      <c r="L22" s="36">
        <f t="shared" si="4"/>
        <v>0</v>
      </c>
      <c r="M22" s="36">
        <f t="shared" si="4"/>
        <v>0</v>
      </c>
      <c r="N22" s="36">
        <f t="shared" si="5"/>
        <v>0</v>
      </c>
      <c r="O22" s="36">
        <f t="shared" si="5"/>
        <v>0</v>
      </c>
      <c r="P22" s="36">
        <f t="shared" si="5"/>
        <v>0</v>
      </c>
      <c r="Q22" s="36">
        <f t="shared" si="5"/>
        <v>0</v>
      </c>
      <c r="R22" s="36">
        <f t="shared" si="5"/>
        <v>0</v>
      </c>
      <c r="S22" s="36">
        <f t="shared" si="5"/>
        <v>0</v>
      </c>
      <c r="T22" s="36">
        <f t="shared" si="5"/>
        <v>0</v>
      </c>
      <c r="U22" s="36">
        <f t="shared" si="5"/>
        <v>0</v>
      </c>
      <c r="V22" s="36">
        <f t="shared" si="5"/>
        <v>0</v>
      </c>
      <c r="W22" s="36">
        <f t="shared" si="5"/>
        <v>0</v>
      </c>
      <c r="X22" s="36">
        <f t="shared" si="6"/>
        <v>0</v>
      </c>
      <c r="Y22" s="36">
        <f t="shared" si="6"/>
        <v>0</v>
      </c>
      <c r="Z22" s="36">
        <f t="shared" si="6"/>
        <v>0</v>
      </c>
      <c r="AA22" s="36">
        <f t="shared" si="6"/>
        <v>0</v>
      </c>
      <c r="AB22" s="36">
        <f t="shared" si="6"/>
        <v>0</v>
      </c>
      <c r="AC22" s="36">
        <f t="shared" si="6"/>
        <v>0</v>
      </c>
      <c r="AD22" s="36">
        <f t="shared" si="6"/>
        <v>0</v>
      </c>
      <c r="AE22" s="36">
        <f t="shared" si="6"/>
        <v>0</v>
      </c>
      <c r="AF22" s="36">
        <f t="shared" si="6"/>
        <v>0</v>
      </c>
      <c r="AG22" s="36">
        <f t="shared" si="6"/>
        <v>0</v>
      </c>
      <c r="AH22" s="36">
        <f t="shared" si="6"/>
        <v>0</v>
      </c>
      <c r="AI22" s="36">
        <f t="shared" si="6"/>
        <v>0</v>
      </c>
      <c r="AJ22" s="36">
        <f t="shared" si="6"/>
        <v>0</v>
      </c>
      <c r="AK22" s="36">
        <f t="shared" si="6"/>
        <v>0</v>
      </c>
      <c r="AL22" s="36">
        <f t="shared" si="6"/>
        <v>0</v>
      </c>
    </row>
    <row r="23" spans="1:38" x14ac:dyDescent="0.2">
      <c r="A23" s="36">
        <f t="shared" si="0"/>
        <v>0</v>
      </c>
      <c r="B23" s="33" t="str">
        <v>SpareOfferA19</v>
      </c>
      <c r="D23" s="36">
        <f t="shared" si="4"/>
        <v>0</v>
      </c>
      <c r="E23" s="36">
        <f t="shared" si="4"/>
        <v>0</v>
      </c>
      <c r="F23" s="36">
        <f t="shared" si="4"/>
        <v>0</v>
      </c>
      <c r="G23" s="36">
        <f t="shared" si="4"/>
        <v>0</v>
      </c>
      <c r="H23" s="36">
        <f t="shared" si="4"/>
        <v>0</v>
      </c>
      <c r="I23" s="36">
        <f t="shared" si="4"/>
        <v>0</v>
      </c>
      <c r="J23" s="36">
        <f t="shared" si="4"/>
        <v>0</v>
      </c>
      <c r="K23" s="36">
        <f t="shared" si="4"/>
        <v>0</v>
      </c>
      <c r="L23" s="36">
        <f t="shared" si="4"/>
        <v>0</v>
      </c>
      <c r="M23" s="36">
        <f t="shared" si="4"/>
        <v>0</v>
      </c>
      <c r="N23" s="36">
        <f t="shared" si="5"/>
        <v>0</v>
      </c>
      <c r="O23" s="36">
        <f t="shared" si="5"/>
        <v>0</v>
      </c>
      <c r="P23" s="36">
        <f t="shared" si="5"/>
        <v>0</v>
      </c>
      <c r="Q23" s="36">
        <f t="shared" si="5"/>
        <v>0</v>
      </c>
      <c r="R23" s="36">
        <f t="shared" si="5"/>
        <v>0</v>
      </c>
      <c r="S23" s="36">
        <f t="shared" si="5"/>
        <v>0</v>
      </c>
      <c r="T23" s="36">
        <f t="shared" si="5"/>
        <v>0</v>
      </c>
      <c r="U23" s="36">
        <f t="shared" si="5"/>
        <v>0</v>
      </c>
      <c r="V23" s="36">
        <f t="shared" si="5"/>
        <v>0</v>
      </c>
      <c r="W23" s="36">
        <f t="shared" si="5"/>
        <v>0</v>
      </c>
      <c r="X23" s="36">
        <f t="shared" si="6"/>
        <v>0</v>
      </c>
      <c r="Y23" s="36">
        <f t="shared" si="6"/>
        <v>0</v>
      </c>
      <c r="Z23" s="36">
        <f t="shared" si="6"/>
        <v>0</v>
      </c>
      <c r="AA23" s="36">
        <f t="shared" si="6"/>
        <v>0</v>
      </c>
      <c r="AB23" s="36">
        <f t="shared" si="6"/>
        <v>0</v>
      </c>
      <c r="AC23" s="36">
        <f t="shared" si="6"/>
        <v>0</v>
      </c>
      <c r="AD23" s="36">
        <f t="shared" si="6"/>
        <v>0</v>
      </c>
      <c r="AE23" s="36">
        <f t="shared" si="6"/>
        <v>0</v>
      </c>
      <c r="AF23" s="36">
        <f t="shared" si="6"/>
        <v>0</v>
      </c>
      <c r="AG23" s="36">
        <f t="shared" si="6"/>
        <v>0</v>
      </c>
      <c r="AH23" s="36">
        <f t="shared" si="6"/>
        <v>0</v>
      </c>
      <c r="AI23" s="36">
        <f t="shared" si="6"/>
        <v>0</v>
      </c>
      <c r="AJ23" s="36">
        <f t="shared" si="6"/>
        <v>0</v>
      </c>
      <c r="AK23" s="36">
        <f t="shared" si="6"/>
        <v>0</v>
      </c>
      <c r="AL23" s="36">
        <f t="shared" si="6"/>
        <v>0</v>
      </c>
    </row>
    <row r="24" spans="1:38" x14ac:dyDescent="0.2">
      <c r="A24" s="36">
        <f t="shared" si="0"/>
        <v>0</v>
      </c>
      <c r="B24" s="33" t="str">
        <v>SpareOfferA20</v>
      </c>
      <c r="D24" s="36">
        <f t="shared" si="4"/>
        <v>0</v>
      </c>
      <c r="E24" s="36">
        <f t="shared" si="4"/>
        <v>0</v>
      </c>
      <c r="F24" s="36">
        <f t="shared" si="4"/>
        <v>0</v>
      </c>
      <c r="G24" s="36">
        <f t="shared" si="4"/>
        <v>0</v>
      </c>
      <c r="H24" s="36">
        <f t="shared" si="4"/>
        <v>0</v>
      </c>
      <c r="I24" s="36">
        <f t="shared" si="4"/>
        <v>0</v>
      </c>
      <c r="J24" s="36">
        <f t="shared" si="4"/>
        <v>0</v>
      </c>
      <c r="K24" s="36">
        <f t="shared" si="4"/>
        <v>0</v>
      </c>
      <c r="L24" s="36">
        <f t="shared" si="4"/>
        <v>0</v>
      </c>
      <c r="M24" s="36">
        <f t="shared" si="4"/>
        <v>0</v>
      </c>
      <c r="N24" s="36">
        <f t="shared" si="5"/>
        <v>0</v>
      </c>
      <c r="O24" s="36">
        <f t="shared" si="5"/>
        <v>0</v>
      </c>
      <c r="P24" s="36">
        <f t="shared" si="5"/>
        <v>0</v>
      </c>
      <c r="Q24" s="36">
        <f t="shared" si="5"/>
        <v>0</v>
      </c>
      <c r="R24" s="36">
        <f t="shared" si="5"/>
        <v>0</v>
      </c>
      <c r="S24" s="36">
        <f t="shared" si="5"/>
        <v>0</v>
      </c>
      <c r="T24" s="36">
        <f t="shared" si="5"/>
        <v>0</v>
      </c>
      <c r="U24" s="36">
        <f t="shared" si="5"/>
        <v>0</v>
      </c>
      <c r="V24" s="36">
        <f t="shared" si="5"/>
        <v>0</v>
      </c>
      <c r="W24" s="36">
        <f t="shared" si="5"/>
        <v>0</v>
      </c>
      <c r="X24" s="36">
        <f t="shared" si="6"/>
        <v>0</v>
      </c>
      <c r="Y24" s="36">
        <f t="shared" si="6"/>
        <v>0</v>
      </c>
      <c r="Z24" s="36">
        <f t="shared" si="6"/>
        <v>0</v>
      </c>
      <c r="AA24" s="36">
        <f t="shared" si="6"/>
        <v>0</v>
      </c>
      <c r="AB24" s="36">
        <f t="shared" si="6"/>
        <v>0</v>
      </c>
      <c r="AC24" s="36">
        <f t="shared" si="6"/>
        <v>0</v>
      </c>
      <c r="AD24" s="36">
        <f t="shared" si="6"/>
        <v>0</v>
      </c>
      <c r="AE24" s="36">
        <f t="shared" si="6"/>
        <v>0</v>
      </c>
      <c r="AF24" s="36">
        <f t="shared" si="6"/>
        <v>0</v>
      </c>
      <c r="AG24" s="36">
        <f t="shared" si="6"/>
        <v>0</v>
      </c>
      <c r="AH24" s="36">
        <f t="shared" si="6"/>
        <v>0</v>
      </c>
      <c r="AI24" s="36">
        <f t="shared" si="6"/>
        <v>0</v>
      </c>
      <c r="AJ24" s="36">
        <f t="shared" si="6"/>
        <v>0</v>
      </c>
      <c r="AK24" s="36">
        <f t="shared" si="6"/>
        <v>0</v>
      </c>
      <c r="AL24" s="36">
        <f t="shared" si="6"/>
        <v>0</v>
      </c>
    </row>
    <row r="25" spans="1:38" x14ac:dyDescent="0.2">
      <c r="A25" s="36">
        <f t="shared" si="0"/>
        <v>0</v>
      </c>
      <c r="B25" s="33" t="str">
        <v>SpareOfferA21</v>
      </c>
      <c r="D25" s="36">
        <f t="shared" ref="D25:M34" si="7">COUNTIFS(revenue.database.column.product,$B25,revenue.database.column.quantity,D$4)</f>
        <v>0</v>
      </c>
      <c r="E25" s="36">
        <f t="shared" si="7"/>
        <v>0</v>
      </c>
      <c r="F25" s="36">
        <f t="shared" si="7"/>
        <v>0</v>
      </c>
      <c r="G25" s="36">
        <f t="shared" si="7"/>
        <v>0</v>
      </c>
      <c r="H25" s="36">
        <f t="shared" si="7"/>
        <v>0</v>
      </c>
      <c r="I25" s="36">
        <f t="shared" si="7"/>
        <v>0</v>
      </c>
      <c r="J25" s="36">
        <f t="shared" si="7"/>
        <v>0</v>
      </c>
      <c r="K25" s="36">
        <f t="shared" si="7"/>
        <v>0</v>
      </c>
      <c r="L25" s="36">
        <f t="shared" si="7"/>
        <v>0</v>
      </c>
      <c r="M25" s="36">
        <f t="shared" si="7"/>
        <v>0</v>
      </c>
      <c r="N25" s="36">
        <f t="shared" ref="N25:W34" si="8">COUNTIFS(revenue.database.column.product,$B25,revenue.database.column.quantity,N$4)</f>
        <v>0</v>
      </c>
      <c r="O25" s="36">
        <f t="shared" si="8"/>
        <v>0</v>
      </c>
      <c r="P25" s="36">
        <f t="shared" si="8"/>
        <v>0</v>
      </c>
      <c r="Q25" s="36">
        <f t="shared" si="8"/>
        <v>0</v>
      </c>
      <c r="R25" s="36">
        <f t="shared" si="8"/>
        <v>0</v>
      </c>
      <c r="S25" s="36">
        <f t="shared" si="8"/>
        <v>0</v>
      </c>
      <c r="T25" s="36">
        <f t="shared" si="8"/>
        <v>0</v>
      </c>
      <c r="U25" s="36">
        <f t="shared" si="8"/>
        <v>0</v>
      </c>
      <c r="V25" s="36">
        <f t="shared" si="8"/>
        <v>0</v>
      </c>
      <c r="W25" s="36">
        <f t="shared" si="8"/>
        <v>0</v>
      </c>
      <c r="X25" s="36">
        <f t="shared" ref="X25:AL34" si="9">COUNTIFS(revenue.database.column.product,$B25,revenue.database.column.quantity,X$4)</f>
        <v>0</v>
      </c>
      <c r="Y25" s="36">
        <f t="shared" si="9"/>
        <v>0</v>
      </c>
      <c r="Z25" s="36">
        <f t="shared" si="9"/>
        <v>0</v>
      </c>
      <c r="AA25" s="36">
        <f t="shared" si="9"/>
        <v>0</v>
      </c>
      <c r="AB25" s="36">
        <f t="shared" si="9"/>
        <v>0</v>
      </c>
      <c r="AC25" s="36">
        <f t="shared" si="9"/>
        <v>0</v>
      </c>
      <c r="AD25" s="36">
        <f t="shared" si="9"/>
        <v>0</v>
      </c>
      <c r="AE25" s="36">
        <f t="shared" si="9"/>
        <v>0</v>
      </c>
      <c r="AF25" s="36">
        <f t="shared" si="9"/>
        <v>0</v>
      </c>
      <c r="AG25" s="36">
        <f t="shared" si="9"/>
        <v>0</v>
      </c>
      <c r="AH25" s="36">
        <f t="shared" si="9"/>
        <v>0</v>
      </c>
      <c r="AI25" s="36">
        <f t="shared" si="9"/>
        <v>0</v>
      </c>
      <c r="AJ25" s="36">
        <f t="shared" si="9"/>
        <v>0</v>
      </c>
      <c r="AK25" s="36">
        <f t="shared" si="9"/>
        <v>0</v>
      </c>
      <c r="AL25" s="36">
        <f t="shared" si="9"/>
        <v>0</v>
      </c>
    </row>
    <row r="26" spans="1:38" x14ac:dyDescent="0.2">
      <c r="A26" s="36">
        <f t="shared" si="0"/>
        <v>0</v>
      </c>
      <c r="B26" s="33" t="str">
        <v>SpareOfferA22</v>
      </c>
      <c r="D26" s="36">
        <f t="shared" si="7"/>
        <v>0</v>
      </c>
      <c r="E26" s="36">
        <f t="shared" si="7"/>
        <v>0</v>
      </c>
      <c r="F26" s="36">
        <f t="shared" si="7"/>
        <v>0</v>
      </c>
      <c r="G26" s="36">
        <f t="shared" si="7"/>
        <v>0</v>
      </c>
      <c r="H26" s="36">
        <f t="shared" si="7"/>
        <v>0</v>
      </c>
      <c r="I26" s="36">
        <f t="shared" si="7"/>
        <v>0</v>
      </c>
      <c r="J26" s="36">
        <f t="shared" si="7"/>
        <v>0</v>
      </c>
      <c r="K26" s="36">
        <f t="shared" si="7"/>
        <v>0</v>
      </c>
      <c r="L26" s="36">
        <f t="shared" si="7"/>
        <v>0</v>
      </c>
      <c r="M26" s="36">
        <f t="shared" si="7"/>
        <v>0</v>
      </c>
      <c r="N26" s="36">
        <f t="shared" si="8"/>
        <v>0</v>
      </c>
      <c r="O26" s="36">
        <f t="shared" si="8"/>
        <v>0</v>
      </c>
      <c r="P26" s="36">
        <f t="shared" si="8"/>
        <v>0</v>
      </c>
      <c r="Q26" s="36">
        <f t="shared" si="8"/>
        <v>0</v>
      </c>
      <c r="R26" s="36">
        <f t="shared" si="8"/>
        <v>0</v>
      </c>
      <c r="S26" s="36">
        <f t="shared" si="8"/>
        <v>0</v>
      </c>
      <c r="T26" s="36">
        <f t="shared" si="8"/>
        <v>0</v>
      </c>
      <c r="U26" s="36">
        <f t="shared" si="8"/>
        <v>0</v>
      </c>
      <c r="V26" s="36">
        <f t="shared" si="8"/>
        <v>0</v>
      </c>
      <c r="W26" s="36">
        <f t="shared" si="8"/>
        <v>0</v>
      </c>
      <c r="X26" s="36">
        <f t="shared" si="9"/>
        <v>0</v>
      </c>
      <c r="Y26" s="36">
        <f t="shared" si="9"/>
        <v>0</v>
      </c>
      <c r="Z26" s="36">
        <f t="shared" si="9"/>
        <v>0</v>
      </c>
      <c r="AA26" s="36">
        <f t="shared" si="9"/>
        <v>0</v>
      </c>
      <c r="AB26" s="36">
        <f t="shared" si="9"/>
        <v>0</v>
      </c>
      <c r="AC26" s="36">
        <f t="shared" si="9"/>
        <v>0</v>
      </c>
      <c r="AD26" s="36">
        <f t="shared" si="9"/>
        <v>0</v>
      </c>
      <c r="AE26" s="36">
        <f t="shared" si="9"/>
        <v>0</v>
      </c>
      <c r="AF26" s="36">
        <f t="shared" si="9"/>
        <v>0</v>
      </c>
      <c r="AG26" s="36">
        <f t="shared" si="9"/>
        <v>0</v>
      </c>
      <c r="AH26" s="36">
        <f t="shared" si="9"/>
        <v>0</v>
      </c>
      <c r="AI26" s="36">
        <f t="shared" si="9"/>
        <v>0</v>
      </c>
      <c r="AJ26" s="36">
        <f t="shared" si="9"/>
        <v>0</v>
      </c>
      <c r="AK26" s="36">
        <f t="shared" si="9"/>
        <v>0</v>
      </c>
      <c r="AL26" s="36">
        <f t="shared" si="9"/>
        <v>0</v>
      </c>
    </row>
    <row r="27" spans="1:38" x14ac:dyDescent="0.2">
      <c r="A27" s="36">
        <f t="shared" si="0"/>
        <v>0</v>
      </c>
      <c r="B27" s="33" t="str">
        <v>SpareOfferA23</v>
      </c>
      <c r="D27" s="36">
        <f t="shared" si="7"/>
        <v>0</v>
      </c>
      <c r="E27" s="36">
        <f t="shared" si="7"/>
        <v>0</v>
      </c>
      <c r="F27" s="36">
        <f t="shared" si="7"/>
        <v>0</v>
      </c>
      <c r="G27" s="36">
        <f t="shared" si="7"/>
        <v>0</v>
      </c>
      <c r="H27" s="36">
        <f t="shared" si="7"/>
        <v>0</v>
      </c>
      <c r="I27" s="36">
        <f t="shared" si="7"/>
        <v>0</v>
      </c>
      <c r="J27" s="36">
        <f t="shared" si="7"/>
        <v>0</v>
      </c>
      <c r="K27" s="36">
        <f t="shared" si="7"/>
        <v>0</v>
      </c>
      <c r="L27" s="36">
        <f t="shared" si="7"/>
        <v>0</v>
      </c>
      <c r="M27" s="36">
        <f t="shared" si="7"/>
        <v>0</v>
      </c>
      <c r="N27" s="36">
        <f t="shared" si="8"/>
        <v>0</v>
      </c>
      <c r="O27" s="36">
        <f t="shared" si="8"/>
        <v>0</v>
      </c>
      <c r="P27" s="36">
        <f t="shared" si="8"/>
        <v>0</v>
      </c>
      <c r="Q27" s="36">
        <f t="shared" si="8"/>
        <v>0</v>
      </c>
      <c r="R27" s="36">
        <f t="shared" si="8"/>
        <v>0</v>
      </c>
      <c r="S27" s="36">
        <f t="shared" si="8"/>
        <v>0</v>
      </c>
      <c r="T27" s="36">
        <f t="shared" si="8"/>
        <v>0</v>
      </c>
      <c r="U27" s="36">
        <f t="shared" si="8"/>
        <v>0</v>
      </c>
      <c r="V27" s="36">
        <f t="shared" si="8"/>
        <v>0</v>
      </c>
      <c r="W27" s="36">
        <f t="shared" si="8"/>
        <v>0</v>
      </c>
      <c r="X27" s="36">
        <f t="shared" si="9"/>
        <v>0</v>
      </c>
      <c r="Y27" s="36">
        <f t="shared" si="9"/>
        <v>0</v>
      </c>
      <c r="Z27" s="36">
        <f t="shared" si="9"/>
        <v>0</v>
      </c>
      <c r="AA27" s="36">
        <f t="shared" si="9"/>
        <v>0</v>
      </c>
      <c r="AB27" s="36">
        <f t="shared" si="9"/>
        <v>0</v>
      </c>
      <c r="AC27" s="36">
        <f t="shared" si="9"/>
        <v>0</v>
      </c>
      <c r="AD27" s="36">
        <f t="shared" si="9"/>
        <v>0</v>
      </c>
      <c r="AE27" s="36">
        <f t="shared" si="9"/>
        <v>0</v>
      </c>
      <c r="AF27" s="36">
        <f t="shared" si="9"/>
        <v>0</v>
      </c>
      <c r="AG27" s="36">
        <f t="shared" si="9"/>
        <v>0</v>
      </c>
      <c r="AH27" s="36">
        <f t="shared" si="9"/>
        <v>0</v>
      </c>
      <c r="AI27" s="36">
        <f t="shared" si="9"/>
        <v>0</v>
      </c>
      <c r="AJ27" s="36">
        <f t="shared" si="9"/>
        <v>0</v>
      </c>
      <c r="AK27" s="36">
        <f t="shared" si="9"/>
        <v>0</v>
      </c>
      <c r="AL27" s="36">
        <f t="shared" si="9"/>
        <v>0</v>
      </c>
    </row>
    <row r="28" spans="1:38" x14ac:dyDescent="0.2">
      <c r="A28" s="36">
        <f t="shared" si="0"/>
        <v>0</v>
      </c>
      <c r="B28" s="33" t="str">
        <v>SpareOfferA24</v>
      </c>
      <c r="D28" s="36">
        <f t="shared" si="7"/>
        <v>0</v>
      </c>
      <c r="E28" s="36">
        <f t="shared" si="7"/>
        <v>0</v>
      </c>
      <c r="F28" s="36">
        <f t="shared" si="7"/>
        <v>0</v>
      </c>
      <c r="G28" s="36">
        <f t="shared" si="7"/>
        <v>0</v>
      </c>
      <c r="H28" s="36">
        <f t="shared" si="7"/>
        <v>0</v>
      </c>
      <c r="I28" s="36">
        <f t="shared" si="7"/>
        <v>0</v>
      </c>
      <c r="J28" s="36">
        <f t="shared" si="7"/>
        <v>0</v>
      </c>
      <c r="K28" s="36">
        <f t="shared" si="7"/>
        <v>0</v>
      </c>
      <c r="L28" s="36">
        <f t="shared" si="7"/>
        <v>0</v>
      </c>
      <c r="M28" s="36">
        <f t="shared" si="7"/>
        <v>0</v>
      </c>
      <c r="N28" s="36">
        <f t="shared" si="8"/>
        <v>0</v>
      </c>
      <c r="O28" s="36">
        <f t="shared" si="8"/>
        <v>0</v>
      </c>
      <c r="P28" s="36">
        <f t="shared" si="8"/>
        <v>0</v>
      </c>
      <c r="Q28" s="36">
        <f t="shared" si="8"/>
        <v>0</v>
      </c>
      <c r="R28" s="36">
        <f t="shared" si="8"/>
        <v>0</v>
      </c>
      <c r="S28" s="36">
        <f t="shared" si="8"/>
        <v>0</v>
      </c>
      <c r="T28" s="36">
        <f t="shared" si="8"/>
        <v>0</v>
      </c>
      <c r="U28" s="36">
        <f t="shared" si="8"/>
        <v>0</v>
      </c>
      <c r="V28" s="36">
        <f t="shared" si="8"/>
        <v>0</v>
      </c>
      <c r="W28" s="36">
        <f t="shared" si="8"/>
        <v>0</v>
      </c>
      <c r="X28" s="36">
        <f t="shared" si="9"/>
        <v>0</v>
      </c>
      <c r="Y28" s="36">
        <f t="shared" si="9"/>
        <v>0</v>
      </c>
      <c r="Z28" s="36">
        <f t="shared" si="9"/>
        <v>0</v>
      </c>
      <c r="AA28" s="36">
        <f t="shared" si="9"/>
        <v>0</v>
      </c>
      <c r="AB28" s="36">
        <f t="shared" si="9"/>
        <v>0</v>
      </c>
      <c r="AC28" s="36">
        <f t="shared" si="9"/>
        <v>0</v>
      </c>
      <c r="AD28" s="36">
        <f t="shared" si="9"/>
        <v>0</v>
      </c>
      <c r="AE28" s="36">
        <f t="shared" si="9"/>
        <v>0</v>
      </c>
      <c r="AF28" s="36">
        <f t="shared" si="9"/>
        <v>0</v>
      </c>
      <c r="AG28" s="36">
        <f t="shared" si="9"/>
        <v>0</v>
      </c>
      <c r="AH28" s="36">
        <f t="shared" si="9"/>
        <v>0</v>
      </c>
      <c r="AI28" s="36">
        <f t="shared" si="9"/>
        <v>0</v>
      </c>
      <c r="AJ28" s="36">
        <f t="shared" si="9"/>
        <v>0</v>
      </c>
      <c r="AK28" s="36">
        <f t="shared" si="9"/>
        <v>0</v>
      </c>
      <c r="AL28" s="36">
        <f t="shared" si="9"/>
        <v>0</v>
      </c>
    </row>
    <row r="29" spans="1:38" x14ac:dyDescent="0.2">
      <c r="A29" s="36">
        <f t="shared" si="0"/>
        <v>0</v>
      </c>
      <c r="B29" s="33" t="str">
        <v>SpareOfferA25</v>
      </c>
      <c r="D29" s="36">
        <f t="shared" si="7"/>
        <v>0</v>
      </c>
      <c r="E29" s="36">
        <f t="shared" si="7"/>
        <v>0</v>
      </c>
      <c r="F29" s="36">
        <f t="shared" si="7"/>
        <v>0</v>
      </c>
      <c r="G29" s="36">
        <f t="shared" si="7"/>
        <v>0</v>
      </c>
      <c r="H29" s="36">
        <f t="shared" si="7"/>
        <v>0</v>
      </c>
      <c r="I29" s="36">
        <f t="shared" si="7"/>
        <v>0</v>
      </c>
      <c r="J29" s="36">
        <f t="shared" si="7"/>
        <v>0</v>
      </c>
      <c r="K29" s="36">
        <f t="shared" si="7"/>
        <v>0</v>
      </c>
      <c r="L29" s="36">
        <f t="shared" si="7"/>
        <v>0</v>
      </c>
      <c r="M29" s="36">
        <f t="shared" si="7"/>
        <v>0</v>
      </c>
      <c r="N29" s="36">
        <f t="shared" si="8"/>
        <v>0</v>
      </c>
      <c r="O29" s="36">
        <f t="shared" si="8"/>
        <v>0</v>
      </c>
      <c r="P29" s="36">
        <f t="shared" si="8"/>
        <v>0</v>
      </c>
      <c r="Q29" s="36">
        <f t="shared" si="8"/>
        <v>0</v>
      </c>
      <c r="R29" s="36">
        <f t="shared" si="8"/>
        <v>0</v>
      </c>
      <c r="S29" s="36">
        <f t="shared" si="8"/>
        <v>0</v>
      </c>
      <c r="T29" s="36">
        <f t="shared" si="8"/>
        <v>0</v>
      </c>
      <c r="U29" s="36">
        <f t="shared" si="8"/>
        <v>0</v>
      </c>
      <c r="V29" s="36">
        <f t="shared" si="8"/>
        <v>0</v>
      </c>
      <c r="W29" s="36">
        <f t="shared" si="8"/>
        <v>0</v>
      </c>
      <c r="X29" s="36">
        <f t="shared" si="9"/>
        <v>0</v>
      </c>
      <c r="Y29" s="36">
        <f t="shared" si="9"/>
        <v>0</v>
      </c>
      <c r="Z29" s="36">
        <f t="shared" si="9"/>
        <v>0</v>
      </c>
      <c r="AA29" s="36">
        <f t="shared" si="9"/>
        <v>0</v>
      </c>
      <c r="AB29" s="36">
        <f t="shared" si="9"/>
        <v>0</v>
      </c>
      <c r="AC29" s="36">
        <f t="shared" si="9"/>
        <v>0</v>
      </c>
      <c r="AD29" s="36">
        <f t="shared" si="9"/>
        <v>0</v>
      </c>
      <c r="AE29" s="36">
        <f t="shared" si="9"/>
        <v>0</v>
      </c>
      <c r="AF29" s="36">
        <f t="shared" si="9"/>
        <v>0</v>
      </c>
      <c r="AG29" s="36">
        <f t="shared" si="9"/>
        <v>0</v>
      </c>
      <c r="AH29" s="36">
        <f t="shared" si="9"/>
        <v>0</v>
      </c>
      <c r="AI29" s="36">
        <f t="shared" si="9"/>
        <v>0</v>
      </c>
      <c r="AJ29" s="36">
        <f t="shared" si="9"/>
        <v>0</v>
      </c>
      <c r="AK29" s="36">
        <f t="shared" si="9"/>
        <v>0</v>
      </c>
      <c r="AL29" s="36">
        <f t="shared" si="9"/>
        <v>0</v>
      </c>
    </row>
    <row r="30" spans="1:38" x14ac:dyDescent="0.2">
      <c r="A30" s="36">
        <f t="shared" si="0"/>
        <v>0</v>
      </c>
      <c r="B30" s="33" t="str">
        <v>SpareOfferA26</v>
      </c>
      <c r="D30" s="36">
        <f t="shared" si="7"/>
        <v>0</v>
      </c>
      <c r="E30" s="36">
        <f t="shared" si="7"/>
        <v>0</v>
      </c>
      <c r="F30" s="36">
        <f t="shared" si="7"/>
        <v>0</v>
      </c>
      <c r="G30" s="36">
        <f t="shared" si="7"/>
        <v>0</v>
      </c>
      <c r="H30" s="36">
        <f t="shared" si="7"/>
        <v>0</v>
      </c>
      <c r="I30" s="36">
        <f t="shared" si="7"/>
        <v>0</v>
      </c>
      <c r="J30" s="36">
        <f t="shared" si="7"/>
        <v>0</v>
      </c>
      <c r="K30" s="36">
        <f t="shared" si="7"/>
        <v>0</v>
      </c>
      <c r="L30" s="36">
        <f t="shared" si="7"/>
        <v>0</v>
      </c>
      <c r="M30" s="36">
        <f t="shared" si="7"/>
        <v>0</v>
      </c>
      <c r="N30" s="36">
        <f t="shared" si="8"/>
        <v>0</v>
      </c>
      <c r="O30" s="36">
        <f t="shared" si="8"/>
        <v>0</v>
      </c>
      <c r="P30" s="36">
        <f t="shared" si="8"/>
        <v>0</v>
      </c>
      <c r="Q30" s="36">
        <f t="shared" si="8"/>
        <v>0</v>
      </c>
      <c r="R30" s="36">
        <f t="shared" si="8"/>
        <v>0</v>
      </c>
      <c r="S30" s="36">
        <f t="shared" si="8"/>
        <v>0</v>
      </c>
      <c r="T30" s="36">
        <f t="shared" si="8"/>
        <v>0</v>
      </c>
      <c r="U30" s="36">
        <f t="shared" si="8"/>
        <v>0</v>
      </c>
      <c r="V30" s="36">
        <f t="shared" si="8"/>
        <v>0</v>
      </c>
      <c r="W30" s="36">
        <f t="shared" si="8"/>
        <v>0</v>
      </c>
      <c r="X30" s="36">
        <f t="shared" si="9"/>
        <v>0</v>
      </c>
      <c r="Y30" s="36">
        <f t="shared" si="9"/>
        <v>0</v>
      </c>
      <c r="Z30" s="36">
        <f t="shared" si="9"/>
        <v>0</v>
      </c>
      <c r="AA30" s="36">
        <f t="shared" si="9"/>
        <v>0</v>
      </c>
      <c r="AB30" s="36">
        <f t="shared" si="9"/>
        <v>0</v>
      </c>
      <c r="AC30" s="36">
        <f t="shared" si="9"/>
        <v>0</v>
      </c>
      <c r="AD30" s="36">
        <f t="shared" si="9"/>
        <v>0</v>
      </c>
      <c r="AE30" s="36">
        <f t="shared" si="9"/>
        <v>0</v>
      </c>
      <c r="AF30" s="36">
        <f t="shared" si="9"/>
        <v>0</v>
      </c>
      <c r="AG30" s="36">
        <f t="shared" si="9"/>
        <v>0</v>
      </c>
      <c r="AH30" s="36">
        <f t="shared" si="9"/>
        <v>0</v>
      </c>
      <c r="AI30" s="36">
        <f t="shared" si="9"/>
        <v>0</v>
      </c>
      <c r="AJ30" s="36">
        <f t="shared" si="9"/>
        <v>0</v>
      </c>
      <c r="AK30" s="36">
        <f t="shared" si="9"/>
        <v>0</v>
      </c>
      <c r="AL30" s="36">
        <f t="shared" si="9"/>
        <v>0</v>
      </c>
    </row>
    <row r="31" spans="1:38" x14ac:dyDescent="0.2">
      <c r="A31" s="36">
        <f t="shared" si="0"/>
        <v>0</v>
      </c>
      <c r="B31" s="33" t="str">
        <v>SpareOfferA27</v>
      </c>
      <c r="D31" s="36">
        <f t="shared" si="7"/>
        <v>0</v>
      </c>
      <c r="E31" s="36">
        <f t="shared" si="7"/>
        <v>0</v>
      </c>
      <c r="F31" s="36">
        <f t="shared" si="7"/>
        <v>0</v>
      </c>
      <c r="G31" s="36">
        <f t="shared" si="7"/>
        <v>0</v>
      </c>
      <c r="H31" s="36">
        <f t="shared" si="7"/>
        <v>0</v>
      </c>
      <c r="I31" s="36">
        <f t="shared" si="7"/>
        <v>0</v>
      </c>
      <c r="J31" s="36">
        <f t="shared" si="7"/>
        <v>0</v>
      </c>
      <c r="K31" s="36">
        <f t="shared" si="7"/>
        <v>0</v>
      </c>
      <c r="L31" s="36">
        <f t="shared" si="7"/>
        <v>0</v>
      </c>
      <c r="M31" s="36">
        <f t="shared" si="7"/>
        <v>0</v>
      </c>
      <c r="N31" s="36">
        <f t="shared" si="8"/>
        <v>0</v>
      </c>
      <c r="O31" s="36">
        <f t="shared" si="8"/>
        <v>0</v>
      </c>
      <c r="P31" s="36">
        <f t="shared" si="8"/>
        <v>0</v>
      </c>
      <c r="Q31" s="36">
        <f t="shared" si="8"/>
        <v>0</v>
      </c>
      <c r="R31" s="36">
        <f t="shared" si="8"/>
        <v>0</v>
      </c>
      <c r="S31" s="36">
        <f t="shared" si="8"/>
        <v>0</v>
      </c>
      <c r="T31" s="36">
        <f t="shared" si="8"/>
        <v>0</v>
      </c>
      <c r="U31" s="36">
        <f t="shared" si="8"/>
        <v>0</v>
      </c>
      <c r="V31" s="36">
        <f t="shared" si="8"/>
        <v>0</v>
      </c>
      <c r="W31" s="36">
        <f t="shared" si="8"/>
        <v>0</v>
      </c>
      <c r="X31" s="36">
        <f t="shared" si="9"/>
        <v>0</v>
      </c>
      <c r="Y31" s="36">
        <f t="shared" si="9"/>
        <v>0</v>
      </c>
      <c r="Z31" s="36">
        <f t="shared" si="9"/>
        <v>0</v>
      </c>
      <c r="AA31" s="36">
        <f t="shared" si="9"/>
        <v>0</v>
      </c>
      <c r="AB31" s="36">
        <f t="shared" si="9"/>
        <v>0</v>
      </c>
      <c r="AC31" s="36">
        <f t="shared" si="9"/>
        <v>0</v>
      </c>
      <c r="AD31" s="36">
        <f t="shared" si="9"/>
        <v>0</v>
      </c>
      <c r="AE31" s="36">
        <f t="shared" si="9"/>
        <v>0</v>
      </c>
      <c r="AF31" s="36">
        <f t="shared" si="9"/>
        <v>0</v>
      </c>
      <c r="AG31" s="36">
        <f t="shared" si="9"/>
        <v>0</v>
      </c>
      <c r="AH31" s="36">
        <f t="shared" si="9"/>
        <v>0</v>
      </c>
      <c r="AI31" s="36">
        <f t="shared" si="9"/>
        <v>0</v>
      </c>
      <c r="AJ31" s="36">
        <f t="shared" si="9"/>
        <v>0</v>
      </c>
      <c r="AK31" s="36">
        <f t="shared" si="9"/>
        <v>0</v>
      </c>
      <c r="AL31" s="36">
        <f t="shared" si="9"/>
        <v>0</v>
      </c>
    </row>
    <row r="32" spans="1:38" x14ac:dyDescent="0.2">
      <c r="A32" s="36">
        <f t="shared" si="0"/>
        <v>0</v>
      </c>
      <c r="B32" s="33" t="str">
        <v>SpareOfferA28</v>
      </c>
      <c r="D32" s="36">
        <f t="shared" si="7"/>
        <v>0</v>
      </c>
      <c r="E32" s="36">
        <f t="shared" si="7"/>
        <v>0</v>
      </c>
      <c r="F32" s="36">
        <f t="shared" si="7"/>
        <v>0</v>
      </c>
      <c r="G32" s="36">
        <f t="shared" si="7"/>
        <v>0</v>
      </c>
      <c r="H32" s="36">
        <f t="shared" si="7"/>
        <v>0</v>
      </c>
      <c r="I32" s="36">
        <f t="shared" si="7"/>
        <v>0</v>
      </c>
      <c r="J32" s="36">
        <f t="shared" si="7"/>
        <v>0</v>
      </c>
      <c r="K32" s="36">
        <f t="shared" si="7"/>
        <v>0</v>
      </c>
      <c r="L32" s="36">
        <f t="shared" si="7"/>
        <v>0</v>
      </c>
      <c r="M32" s="36">
        <f t="shared" si="7"/>
        <v>0</v>
      </c>
      <c r="N32" s="36">
        <f t="shared" si="8"/>
        <v>0</v>
      </c>
      <c r="O32" s="36">
        <f t="shared" si="8"/>
        <v>0</v>
      </c>
      <c r="P32" s="36">
        <f t="shared" si="8"/>
        <v>0</v>
      </c>
      <c r="Q32" s="36">
        <f t="shared" si="8"/>
        <v>0</v>
      </c>
      <c r="R32" s="36">
        <f t="shared" si="8"/>
        <v>0</v>
      </c>
      <c r="S32" s="36">
        <f t="shared" si="8"/>
        <v>0</v>
      </c>
      <c r="T32" s="36">
        <f t="shared" si="8"/>
        <v>0</v>
      </c>
      <c r="U32" s="36">
        <f t="shared" si="8"/>
        <v>0</v>
      </c>
      <c r="V32" s="36">
        <f t="shared" si="8"/>
        <v>0</v>
      </c>
      <c r="W32" s="36">
        <f t="shared" si="8"/>
        <v>0</v>
      </c>
      <c r="X32" s="36">
        <f t="shared" si="9"/>
        <v>0</v>
      </c>
      <c r="Y32" s="36">
        <f t="shared" si="9"/>
        <v>0</v>
      </c>
      <c r="Z32" s="36">
        <f t="shared" si="9"/>
        <v>0</v>
      </c>
      <c r="AA32" s="36">
        <f t="shared" si="9"/>
        <v>0</v>
      </c>
      <c r="AB32" s="36">
        <f t="shared" si="9"/>
        <v>0</v>
      </c>
      <c r="AC32" s="36">
        <f t="shared" si="9"/>
        <v>0</v>
      </c>
      <c r="AD32" s="36">
        <f t="shared" si="9"/>
        <v>0</v>
      </c>
      <c r="AE32" s="36">
        <f t="shared" si="9"/>
        <v>0</v>
      </c>
      <c r="AF32" s="36">
        <f t="shared" si="9"/>
        <v>0</v>
      </c>
      <c r="AG32" s="36">
        <f t="shared" si="9"/>
        <v>0</v>
      </c>
      <c r="AH32" s="36">
        <f t="shared" si="9"/>
        <v>0</v>
      </c>
      <c r="AI32" s="36">
        <f t="shared" si="9"/>
        <v>0</v>
      </c>
      <c r="AJ32" s="36">
        <f t="shared" si="9"/>
        <v>0</v>
      </c>
      <c r="AK32" s="36">
        <f t="shared" si="9"/>
        <v>0</v>
      </c>
      <c r="AL32" s="36">
        <f t="shared" si="9"/>
        <v>0</v>
      </c>
    </row>
    <row r="33" spans="1:38" x14ac:dyDescent="0.2">
      <c r="A33" s="36">
        <f t="shared" si="0"/>
        <v>0</v>
      </c>
      <c r="B33" s="33" t="str">
        <v>SpareOfferA29</v>
      </c>
      <c r="D33" s="36">
        <f t="shared" si="7"/>
        <v>0</v>
      </c>
      <c r="E33" s="36">
        <f t="shared" si="7"/>
        <v>0</v>
      </c>
      <c r="F33" s="36">
        <f t="shared" si="7"/>
        <v>0</v>
      </c>
      <c r="G33" s="36">
        <f t="shared" si="7"/>
        <v>0</v>
      </c>
      <c r="H33" s="36">
        <f t="shared" si="7"/>
        <v>0</v>
      </c>
      <c r="I33" s="36">
        <f t="shared" si="7"/>
        <v>0</v>
      </c>
      <c r="J33" s="36">
        <f t="shared" si="7"/>
        <v>0</v>
      </c>
      <c r="K33" s="36">
        <f t="shared" si="7"/>
        <v>0</v>
      </c>
      <c r="L33" s="36">
        <f t="shared" si="7"/>
        <v>0</v>
      </c>
      <c r="M33" s="36">
        <f t="shared" si="7"/>
        <v>0</v>
      </c>
      <c r="N33" s="36">
        <f t="shared" si="8"/>
        <v>0</v>
      </c>
      <c r="O33" s="36">
        <f t="shared" si="8"/>
        <v>0</v>
      </c>
      <c r="P33" s="36">
        <f t="shared" si="8"/>
        <v>0</v>
      </c>
      <c r="Q33" s="36">
        <f t="shared" si="8"/>
        <v>0</v>
      </c>
      <c r="R33" s="36">
        <f t="shared" si="8"/>
        <v>0</v>
      </c>
      <c r="S33" s="36">
        <f t="shared" si="8"/>
        <v>0</v>
      </c>
      <c r="T33" s="36">
        <f t="shared" si="8"/>
        <v>0</v>
      </c>
      <c r="U33" s="36">
        <f t="shared" si="8"/>
        <v>0</v>
      </c>
      <c r="V33" s="36">
        <f t="shared" si="8"/>
        <v>0</v>
      </c>
      <c r="W33" s="36">
        <f t="shared" si="8"/>
        <v>0</v>
      </c>
      <c r="X33" s="36">
        <f t="shared" si="9"/>
        <v>0</v>
      </c>
      <c r="Y33" s="36">
        <f t="shared" si="9"/>
        <v>0</v>
      </c>
      <c r="Z33" s="36">
        <f t="shared" si="9"/>
        <v>0</v>
      </c>
      <c r="AA33" s="36">
        <f t="shared" si="9"/>
        <v>0</v>
      </c>
      <c r="AB33" s="36">
        <f t="shared" si="9"/>
        <v>0</v>
      </c>
      <c r="AC33" s="36">
        <f t="shared" si="9"/>
        <v>0</v>
      </c>
      <c r="AD33" s="36">
        <f t="shared" si="9"/>
        <v>0</v>
      </c>
      <c r="AE33" s="36">
        <f t="shared" si="9"/>
        <v>0</v>
      </c>
      <c r="AF33" s="36">
        <f t="shared" si="9"/>
        <v>0</v>
      </c>
      <c r="AG33" s="36">
        <f t="shared" si="9"/>
        <v>0</v>
      </c>
      <c r="AH33" s="36">
        <f t="shared" si="9"/>
        <v>0</v>
      </c>
      <c r="AI33" s="36">
        <f t="shared" si="9"/>
        <v>0</v>
      </c>
      <c r="AJ33" s="36">
        <f t="shared" si="9"/>
        <v>0</v>
      </c>
      <c r="AK33" s="36">
        <f t="shared" si="9"/>
        <v>0</v>
      </c>
      <c r="AL33" s="36">
        <f t="shared" si="9"/>
        <v>0</v>
      </c>
    </row>
    <row r="34" spans="1:38" x14ac:dyDescent="0.2">
      <c r="A34" s="36">
        <f t="shared" si="0"/>
        <v>0</v>
      </c>
      <c r="B34" s="33" t="str">
        <v>SpareOfferA30</v>
      </c>
      <c r="D34" s="36">
        <f t="shared" si="7"/>
        <v>0</v>
      </c>
      <c r="E34" s="36">
        <f t="shared" si="7"/>
        <v>0</v>
      </c>
      <c r="F34" s="36">
        <f t="shared" si="7"/>
        <v>0</v>
      </c>
      <c r="G34" s="36">
        <f t="shared" si="7"/>
        <v>0</v>
      </c>
      <c r="H34" s="36">
        <f t="shared" si="7"/>
        <v>0</v>
      </c>
      <c r="I34" s="36">
        <f t="shared" si="7"/>
        <v>0</v>
      </c>
      <c r="J34" s="36">
        <f t="shared" si="7"/>
        <v>0</v>
      </c>
      <c r="K34" s="36">
        <f t="shared" si="7"/>
        <v>0</v>
      </c>
      <c r="L34" s="36">
        <f t="shared" si="7"/>
        <v>0</v>
      </c>
      <c r="M34" s="36">
        <f t="shared" si="7"/>
        <v>0</v>
      </c>
      <c r="N34" s="36">
        <f t="shared" si="8"/>
        <v>0</v>
      </c>
      <c r="O34" s="36">
        <f t="shared" si="8"/>
        <v>0</v>
      </c>
      <c r="P34" s="36">
        <f t="shared" si="8"/>
        <v>0</v>
      </c>
      <c r="Q34" s="36">
        <f t="shared" si="8"/>
        <v>0</v>
      </c>
      <c r="R34" s="36">
        <f t="shared" si="8"/>
        <v>0</v>
      </c>
      <c r="S34" s="36">
        <f t="shared" si="8"/>
        <v>0</v>
      </c>
      <c r="T34" s="36">
        <f t="shared" si="8"/>
        <v>0</v>
      </c>
      <c r="U34" s="36">
        <f t="shared" si="8"/>
        <v>0</v>
      </c>
      <c r="V34" s="36">
        <f t="shared" si="8"/>
        <v>0</v>
      </c>
      <c r="W34" s="36">
        <f t="shared" si="8"/>
        <v>0</v>
      </c>
      <c r="X34" s="36">
        <f t="shared" si="9"/>
        <v>0</v>
      </c>
      <c r="Y34" s="36">
        <f t="shared" si="9"/>
        <v>0</v>
      </c>
      <c r="Z34" s="36">
        <f t="shared" si="9"/>
        <v>0</v>
      </c>
      <c r="AA34" s="36">
        <f t="shared" si="9"/>
        <v>0</v>
      </c>
      <c r="AB34" s="36">
        <f t="shared" si="9"/>
        <v>0</v>
      </c>
      <c r="AC34" s="36">
        <f t="shared" si="9"/>
        <v>0</v>
      </c>
      <c r="AD34" s="36">
        <f t="shared" si="9"/>
        <v>0</v>
      </c>
      <c r="AE34" s="36">
        <f t="shared" si="9"/>
        <v>0</v>
      </c>
      <c r="AF34" s="36">
        <f t="shared" si="9"/>
        <v>0</v>
      </c>
      <c r="AG34" s="36">
        <f t="shared" si="9"/>
        <v>0</v>
      </c>
      <c r="AH34" s="36">
        <f t="shared" si="9"/>
        <v>0</v>
      </c>
      <c r="AI34" s="36">
        <f t="shared" si="9"/>
        <v>0</v>
      </c>
      <c r="AJ34" s="36">
        <f t="shared" si="9"/>
        <v>0</v>
      </c>
      <c r="AK34" s="36">
        <f t="shared" si="9"/>
        <v>0</v>
      </c>
      <c r="AL34" s="36">
        <f t="shared" si="9"/>
        <v>0</v>
      </c>
    </row>
    <row r="35" spans="1:38" x14ac:dyDescent="0.2">
      <c r="A35" s="36">
        <f t="shared" si="0"/>
        <v>0</v>
      </c>
      <c r="B35" s="33" t="str">
        <v>SpareOfferA31</v>
      </c>
      <c r="D35" s="36">
        <f t="shared" ref="D35:M44" si="10">COUNTIFS(revenue.database.column.product,$B35,revenue.database.column.quantity,D$4)</f>
        <v>0</v>
      </c>
      <c r="E35" s="36">
        <f t="shared" si="10"/>
        <v>0</v>
      </c>
      <c r="F35" s="36">
        <f t="shared" si="10"/>
        <v>0</v>
      </c>
      <c r="G35" s="36">
        <f t="shared" si="10"/>
        <v>0</v>
      </c>
      <c r="H35" s="36">
        <f t="shared" si="10"/>
        <v>0</v>
      </c>
      <c r="I35" s="36">
        <f t="shared" si="10"/>
        <v>0</v>
      </c>
      <c r="J35" s="36">
        <f t="shared" si="10"/>
        <v>0</v>
      </c>
      <c r="K35" s="36">
        <f t="shared" si="10"/>
        <v>0</v>
      </c>
      <c r="L35" s="36">
        <f t="shared" si="10"/>
        <v>0</v>
      </c>
      <c r="M35" s="36">
        <f t="shared" si="10"/>
        <v>0</v>
      </c>
      <c r="N35" s="36">
        <f t="shared" ref="N35:W44" si="11">COUNTIFS(revenue.database.column.product,$B35,revenue.database.column.quantity,N$4)</f>
        <v>0</v>
      </c>
      <c r="O35" s="36">
        <f t="shared" si="11"/>
        <v>0</v>
      </c>
      <c r="P35" s="36">
        <f t="shared" si="11"/>
        <v>0</v>
      </c>
      <c r="Q35" s="36">
        <f t="shared" si="11"/>
        <v>0</v>
      </c>
      <c r="R35" s="36">
        <f t="shared" si="11"/>
        <v>0</v>
      </c>
      <c r="S35" s="36">
        <f t="shared" si="11"/>
        <v>0</v>
      </c>
      <c r="T35" s="36">
        <f t="shared" si="11"/>
        <v>0</v>
      </c>
      <c r="U35" s="36">
        <f t="shared" si="11"/>
        <v>0</v>
      </c>
      <c r="V35" s="36">
        <f t="shared" si="11"/>
        <v>0</v>
      </c>
      <c r="W35" s="36">
        <f t="shared" si="11"/>
        <v>0</v>
      </c>
      <c r="X35" s="36">
        <f t="shared" ref="X35:AL44" si="12">COUNTIFS(revenue.database.column.product,$B35,revenue.database.column.quantity,X$4)</f>
        <v>0</v>
      </c>
      <c r="Y35" s="36">
        <f t="shared" si="12"/>
        <v>0</v>
      </c>
      <c r="Z35" s="36">
        <f t="shared" si="12"/>
        <v>0</v>
      </c>
      <c r="AA35" s="36">
        <f t="shared" si="12"/>
        <v>0</v>
      </c>
      <c r="AB35" s="36">
        <f t="shared" si="12"/>
        <v>0</v>
      </c>
      <c r="AC35" s="36">
        <f t="shared" si="12"/>
        <v>0</v>
      </c>
      <c r="AD35" s="36">
        <f t="shared" si="12"/>
        <v>0</v>
      </c>
      <c r="AE35" s="36">
        <f t="shared" si="12"/>
        <v>0</v>
      </c>
      <c r="AF35" s="36">
        <f t="shared" si="12"/>
        <v>0</v>
      </c>
      <c r="AG35" s="36">
        <f t="shared" si="12"/>
        <v>0</v>
      </c>
      <c r="AH35" s="36">
        <f t="shared" si="12"/>
        <v>0</v>
      </c>
      <c r="AI35" s="36">
        <f t="shared" si="12"/>
        <v>0</v>
      </c>
      <c r="AJ35" s="36">
        <f t="shared" si="12"/>
        <v>0</v>
      </c>
      <c r="AK35" s="36">
        <f t="shared" si="12"/>
        <v>0</v>
      </c>
      <c r="AL35" s="36">
        <f t="shared" si="12"/>
        <v>0</v>
      </c>
    </row>
    <row r="36" spans="1:38" x14ac:dyDescent="0.2">
      <c r="A36" s="36">
        <f t="shared" si="0"/>
        <v>0</v>
      </c>
      <c r="B36" s="33" t="str">
        <v>SpareOfferA32</v>
      </c>
      <c r="D36" s="36">
        <f t="shared" si="10"/>
        <v>0</v>
      </c>
      <c r="E36" s="36">
        <f t="shared" si="10"/>
        <v>0</v>
      </c>
      <c r="F36" s="36">
        <f t="shared" si="10"/>
        <v>0</v>
      </c>
      <c r="G36" s="36">
        <f t="shared" si="10"/>
        <v>0</v>
      </c>
      <c r="H36" s="36">
        <f t="shared" si="10"/>
        <v>0</v>
      </c>
      <c r="I36" s="36">
        <f t="shared" si="10"/>
        <v>0</v>
      </c>
      <c r="J36" s="36">
        <f t="shared" si="10"/>
        <v>0</v>
      </c>
      <c r="K36" s="36">
        <f t="shared" si="10"/>
        <v>0</v>
      </c>
      <c r="L36" s="36">
        <f t="shared" si="10"/>
        <v>0</v>
      </c>
      <c r="M36" s="36">
        <f t="shared" si="10"/>
        <v>0</v>
      </c>
      <c r="N36" s="36">
        <f t="shared" si="11"/>
        <v>0</v>
      </c>
      <c r="O36" s="36">
        <f t="shared" si="11"/>
        <v>0</v>
      </c>
      <c r="P36" s="36">
        <f t="shared" si="11"/>
        <v>0</v>
      </c>
      <c r="Q36" s="36">
        <f t="shared" si="11"/>
        <v>0</v>
      </c>
      <c r="R36" s="36">
        <f t="shared" si="11"/>
        <v>0</v>
      </c>
      <c r="S36" s="36">
        <f t="shared" si="11"/>
        <v>0</v>
      </c>
      <c r="T36" s="36">
        <f t="shared" si="11"/>
        <v>0</v>
      </c>
      <c r="U36" s="36">
        <f t="shared" si="11"/>
        <v>0</v>
      </c>
      <c r="V36" s="36">
        <f t="shared" si="11"/>
        <v>0</v>
      </c>
      <c r="W36" s="36">
        <f t="shared" si="11"/>
        <v>0</v>
      </c>
      <c r="X36" s="36">
        <f t="shared" si="12"/>
        <v>0</v>
      </c>
      <c r="Y36" s="36">
        <f t="shared" si="12"/>
        <v>0</v>
      </c>
      <c r="Z36" s="36">
        <f t="shared" si="12"/>
        <v>0</v>
      </c>
      <c r="AA36" s="36">
        <f t="shared" si="12"/>
        <v>0</v>
      </c>
      <c r="AB36" s="36">
        <f t="shared" si="12"/>
        <v>0</v>
      </c>
      <c r="AC36" s="36">
        <f t="shared" si="12"/>
        <v>0</v>
      </c>
      <c r="AD36" s="36">
        <f t="shared" si="12"/>
        <v>0</v>
      </c>
      <c r="AE36" s="36">
        <f t="shared" si="12"/>
        <v>0</v>
      </c>
      <c r="AF36" s="36">
        <f t="shared" si="12"/>
        <v>0</v>
      </c>
      <c r="AG36" s="36">
        <f t="shared" si="12"/>
        <v>0</v>
      </c>
      <c r="AH36" s="36">
        <f t="shared" si="12"/>
        <v>0</v>
      </c>
      <c r="AI36" s="36">
        <f t="shared" si="12"/>
        <v>0</v>
      </c>
      <c r="AJ36" s="36">
        <f t="shared" si="12"/>
        <v>0</v>
      </c>
      <c r="AK36" s="36">
        <f t="shared" si="12"/>
        <v>0</v>
      </c>
      <c r="AL36" s="36">
        <f t="shared" si="12"/>
        <v>0</v>
      </c>
    </row>
    <row r="37" spans="1:38" x14ac:dyDescent="0.2">
      <c r="A37" s="36">
        <f t="shared" ref="A37:A68" si="13">1-IF(B37=dash,1,MIN(1,IFERROR(FIND(spare,B37,1),0)))</f>
        <v>0</v>
      </c>
      <c r="B37" s="33" t="str">
        <v>SpareOfferA33</v>
      </c>
      <c r="D37" s="36">
        <f t="shared" si="10"/>
        <v>0</v>
      </c>
      <c r="E37" s="36">
        <f t="shared" si="10"/>
        <v>0</v>
      </c>
      <c r="F37" s="36">
        <f t="shared" si="10"/>
        <v>0</v>
      </c>
      <c r="G37" s="36">
        <f t="shared" si="10"/>
        <v>0</v>
      </c>
      <c r="H37" s="36">
        <f t="shared" si="10"/>
        <v>0</v>
      </c>
      <c r="I37" s="36">
        <f t="shared" si="10"/>
        <v>0</v>
      </c>
      <c r="J37" s="36">
        <f t="shared" si="10"/>
        <v>0</v>
      </c>
      <c r="K37" s="36">
        <f t="shared" si="10"/>
        <v>0</v>
      </c>
      <c r="L37" s="36">
        <f t="shared" si="10"/>
        <v>0</v>
      </c>
      <c r="M37" s="36">
        <f t="shared" si="10"/>
        <v>0</v>
      </c>
      <c r="N37" s="36">
        <f t="shared" si="11"/>
        <v>0</v>
      </c>
      <c r="O37" s="36">
        <f t="shared" si="11"/>
        <v>0</v>
      </c>
      <c r="P37" s="36">
        <f t="shared" si="11"/>
        <v>0</v>
      </c>
      <c r="Q37" s="36">
        <f t="shared" si="11"/>
        <v>0</v>
      </c>
      <c r="R37" s="36">
        <f t="shared" si="11"/>
        <v>0</v>
      </c>
      <c r="S37" s="36">
        <f t="shared" si="11"/>
        <v>0</v>
      </c>
      <c r="T37" s="36">
        <f t="shared" si="11"/>
        <v>0</v>
      </c>
      <c r="U37" s="36">
        <f t="shared" si="11"/>
        <v>0</v>
      </c>
      <c r="V37" s="36">
        <f t="shared" si="11"/>
        <v>0</v>
      </c>
      <c r="W37" s="36">
        <f t="shared" si="11"/>
        <v>0</v>
      </c>
      <c r="X37" s="36">
        <f t="shared" si="12"/>
        <v>0</v>
      </c>
      <c r="Y37" s="36">
        <f t="shared" si="12"/>
        <v>0</v>
      </c>
      <c r="Z37" s="36">
        <f t="shared" si="12"/>
        <v>0</v>
      </c>
      <c r="AA37" s="36">
        <f t="shared" si="12"/>
        <v>0</v>
      </c>
      <c r="AB37" s="36">
        <f t="shared" si="12"/>
        <v>0</v>
      </c>
      <c r="AC37" s="36">
        <f t="shared" si="12"/>
        <v>0</v>
      </c>
      <c r="AD37" s="36">
        <f t="shared" si="12"/>
        <v>0</v>
      </c>
      <c r="AE37" s="36">
        <f t="shared" si="12"/>
        <v>0</v>
      </c>
      <c r="AF37" s="36">
        <f t="shared" si="12"/>
        <v>0</v>
      </c>
      <c r="AG37" s="36">
        <f t="shared" si="12"/>
        <v>0</v>
      </c>
      <c r="AH37" s="36">
        <f t="shared" si="12"/>
        <v>0</v>
      </c>
      <c r="AI37" s="36">
        <f t="shared" si="12"/>
        <v>0</v>
      </c>
      <c r="AJ37" s="36">
        <f t="shared" si="12"/>
        <v>0</v>
      </c>
      <c r="AK37" s="36">
        <f t="shared" si="12"/>
        <v>0</v>
      </c>
      <c r="AL37" s="36">
        <f t="shared" si="12"/>
        <v>0</v>
      </c>
    </row>
    <row r="38" spans="1:38" x14ac:dyDescent="0.2">
      <c r="A38" s="36">
        <f t="shared" si="13"/>
        <v>0</v>
      </c>
      <c r="B38" s="33" t="str">
        <v>SpareOfferA34</v>
      </c>
      <c r="D38" s="36">
        <f t="shared" si="10"/>
        <v>0</v>
      </c>
      <c r="E38" s="36">
        <f t="shared" si="10"/>
        <v>0</v>
      </c>
      <c r="F38" s="36">
        <f t="shared" si="10"/>
        <v>0</v>
      </c>
      <c r="G38" s="36">
        <f t="shared" si="10"/>
        <v>0</v>
      </c>
      <c r="H38" s="36">
        <f t="shared" si="10"/>
        <v>0</v>
      </c>
      <c r="I38" s="36">
        <f t="shared" si="10"/>
        <v>0</v>
      </c>
      <c r="J38" s="36">
        <f t="shared" si="10"/>
        <v>0</v>
      </c>
      <c r="K38" s="36">
        <f t="shared" si="10"/>
        <v>0</v>
      </c>
      <c r="L38" s="36">
        <f t="shared" si="10"/>
        <v>0</v>
      </c>
      <c r="M38" s="36">
        <f t="shared" si="10"/>
        <v>0</v>
      </c>
      <c r="N38" s="36">
        <f t="shared" si="11"/>
        <v>0</v>
      </c>
      <c r="O38" s="36">
        <f t="shared" si="11"/>
        <v>0</v>
      </c>
      <c r="P38" s="36">
        <f t="shared" si="11"/>
        <v>0</v>
      </c>
      <c r="Q38" s="36">
        <f t="shared" si="11"/>
        <v>0</v>
      </c>
      <c r="R38" s="36">
        <f t="shared" si="11"/>
        <v>0</v>
      </c>
      <c r="S38" s="36">
        <f t="shared" si="11"/>
        <v>0</v>
      </c>
      <c r="T38" s="36">
        <f t="shared" si="11"/>
        <v>0</v>
      </c>
      <c r="U38" s="36">
        <f t="shared" si="11"/>
        <v>0</v>
      </c>
      <c r="V38" s="36">
        <f t="shared" si="11"/>
        <v>0</v>
      </c>
      <c r="W38" s="36">
        <f t="shared" si="11"/>
        <v>0</v>
      </c>
      <c r="X38" s="36">
        <f t="shared" si="12"/>
        <v>0</v>
      </c>
      <c r="Y38" s="36">
        <f t="shared" si="12"/>
        <v>0</v>
      </c>
      <c r="Z38" s="36">
        <f t="shared" si="12"/>
        <v>0</v>
      </c>
      <c r="AA38" s="36">
        <f t="shared" si="12"/>
        <v>0</v>
      </c>
      <c r="AB38" s="36">
        <f t="shared" si="12"/>
        <v>0</v>
      </c>
      <c r="AC38" s="36">
        <f t="shared" si="12"/>
        <v>0</v>
      </c>
      <c r="AD38" s="36">
        <f t="shared" si="12"/>
        <v>0</v>
      </c>
      <c r="AE38" s="36">
        <f t="shared" si="12"/>
        <v>0</v>
      </c>
      <c r="AF38" s="36">
        <f t="shared" si="12"/>
        <v>0</v>
      </c>
      <c r="AG38" s="36">
        <f t="shared" si="12"/>
        <v>0</v>
      </c>
      <c r="AH38" s="36">
        <f t="shared" si="12"/>
        <v>0</v>
      </c>
      <c r="AI38" s="36">
        <f t="shared" si="12"/>
        <v>0</v>
      </c>
      <c r="AJ38" s="36">
        <f t="shared" si="12"/>
        <v>0</v>
      </c>
      <c r="AK38" s="36">
        <f t="shared" si="12"/>
        <v>0</v>
      </c>
      <c r="AL38" s="36">
        <f t="shared" si="12"/>
        <v>0</v>
      </c>
    </row>
    <row r="39" spans="1:38" x14ac:dyDescent="0.2">
      <c r="A39" s="36">
        <f t="shared" si="13"/>
        <v>0</v>
      </c>
      <c r="B39" s="33" t="str">
        <v>SpareOfferA35</v>
      </c>
      <c r="D39" s="36">
        <f t="shared" si="10"/>
        <v>0</v>
      </c>
      <c r="E39" s="36">
        <f t="shared" si="10"/>
        <v>0</v>
      </c>
      <c r="F39" s="36">
        <f t="shared" si="10"/>
        <v>0</v>
      </c>
      <c r="G39" s="36">
        <f t="shared" si="10"/>
        <v>0</v>
      </c>
      <c r="H39" s="36">
        <f t="shared" si="10"/>
        <v>0</v>
      </c>
      <c r="I39" s="36">
        <f t="shared" si="10"/>
        <v>0</v>
      </c>
      <c r="J39" s="36">
        <f t="shared" si="10"/>
        <v>0</v>
      </c>
      <c r="K39" s="36">
        <f t="shared" si="10"/>
        <v>0</v>
      </c>
      <c r="L39" s="36">
        <f t="shared" si="10"/>
        <v>0</v>
      </c>
      <c r="M39" s="36">
        <f t="shared" si="10"/>
        <v>0</v>
      </c>
      <c r="N39" s="36">
        <f t="shared" si="11"/>
        <v>0</v>
      </c>
      <c r="O39" s="36">
        <f t="shared" si="11"/>
        <v>0</v>
      </c>
      <c r="P39" s="36">
        <f t="shared" si="11"/>
        <v>0</v>
      </c>
      <c r="Q39" s="36">
        <f t="shared" si="11"/>
        <v>0</v>
      </c>
      <c r="R39" s="36">
        <f t="shared" si="11"/>
        <v>0</v>
      </c>
      <c r="S39" s="36">
        <f t="shared" si="11"/>
        <v>0</v>
      </c>
      <c r="T39" s="36">
        <f t="shared" si="11"/>
        <v>0</v>
      </c>
      <c r="U39" s="36">
        <f t="shared" si="11"/>
        <v>0</v>
      </c>
      <c r="V39" s="36">
        <f t="shared" si="11"/>
        <v>0</v>
      </c>
      <c r="W39" s="36">
        <f t="shared" si="11"/>
        <v>0</v>
      </c>
      <c r="X39" s="36">
        <f t="shared" si="12"/>
        <v>0</v>
      </c>
      <c r="Y39" s="36">
        <f t="shared" si="12"/>
        <v>0</v>
      </c>
      <c r="Z39" s="36">
        <f t="shared" si="12"/>
        <v>0</v>
      </c>
      <c r="AA39" s="36">
        <f t="shared" si="12"/>
        <v>0</v>
      </c>
      <c r="AB39" s="36">
        <f t="shared" si="12"/>
        <v>0</v>
      </c>
      <c r="AC39" s="36">
        <f t="shared" si="12"/>
        <v>0</v>
      </c>
      <c r="AD39" s="36">
        <f t="shared" si="12"/>
        <v>0</v>
      </c>
      <c r="AE39" s="36">
        <f t="shared" si="12"/>
        <v>0</v>
      </c>
      <c r="AF39" s="36">
        <f t="shared" si="12"/>
        <v>0</v>
      </c>
      <c r="AG39" s="36">
        <f t="shared" si="12"/>
        <v>0</v>
      </c>
      <c r="AH39" s="36">
        <f t="shared" si="12"/>
        <v>0</v>
      </c>
      <c r="AI39" s="36">
        <f t="shared" si="12"/>
        <v>0</v>
      </c>
      <c r="AJ39" s="36">
        <f t="shared" si="12"/>
        <v>0</v>
      </c>
      <c r="AK39" s="36">
        <f t="shared" si="12"/>
        <v>0</v>
      </c>
      <c r="AL39" s="36">
        <f t="shared" si="12"/>
        <v>0</v>
      </c>
    </row>
    <row r="40" spans="1:38" x14ac:dyDescent="0.2">
      <c r="A40" s="36">
        <f t="shared" si="13"/>
        <v>0</v>
      </c>
      <c r="B40" s="33" t="str">
        <v>SpareOfferB1</v>
      </c>
      <c r="D40" s="36">
        <f t="shared" si="10"/>
        <v>0</v>
      </c>
      <c r="E40" s="36">
        <f t="shared" si="10"/>
        <v>0</v>
      </c>
      <c r="F40" s="36">
        <f t="shared" si="10"/>
        <v>0</v>
      </c>
      <c r="G40" s="36">
        <f t="shared" si="10"/>
        <v>0</v>
      </c>
      <c r="H40" s="36">
        <f t="shared" si="10"/>
        <v>0</v>
      </c>
      <c r="I40" s="36">
        <f t="shared" si="10"/>
        <v>0</v>
      </c>
      <c r="J40" s="36">
        <f t="shared" si="10"/>
        <v>0</v>
      </c>
      <c r="K40" s="36">
        <f t="shared" si="10"/>
        <v>0</v>
      </c>
      <c r="L40" s="36">
        <f t="shared" si="10"/>
        <v>0</v>
      </c>
      <c r="M40" s="36">
        <f t="shared" si="10"/>
        <v>0</v>
      </c>
      <c r="N40" s="36">
        <f t="shared" si="11"/>
        <v>0</v>
      </c>
      <c r="O40" s="36">
        <f t="shared" si="11"/>
        <v>0</v>
      </c>
      <c r="P40" s="36">
        <f t="shared" si="11"/>
        <v>0</v>
      </c>
      <c r="Q40" s="36">
        <f t="shared" si="11"/>
        <v>0</v>
      </c>
      <c r="R40" s="36">
        <f t="shared" si="11"/>
        <v>0</v>
      </c>
      <c r="S40" s="36">
        <f t="shared" si="11"/>
        <v>0</v>
      </c>
      <c r="T40" s="36">
        <f t="shared" si="11"/>
        <v>0</v>
      </c>
      <c r="U40" s="36">
        <f t="shared" si="11"/>
        <v>0</v>
      </c>
      <c r="V40" s="36">
        <f t="shared" si="11"/>
        <v>0</v>
      </c>
      <c r="W40" s="36">
        <f t="shared" si="11"/>
        <v>0</v>
      </c>
      <c r="X40" s="36">
        <f t="shared" si="12"/>
        <v>0</v>
      </c>
      <c r="Y40" s="36">
        <f t="shared" si="12"/>
        <v>0</v>
      </c>
      <c r="Z40" s="36">
        <f t="shared" si="12"/>
        <v>0</v>
      </c>
      <c r="AA40" s="36">
        <f t="shared" si="12"/>
        <v>0</v>
      </c>
      <c r="AB40" s="36">
        <f t="shared" si="12"/>
        <v>0</v>
      </c>
      <c r="AC40" s="36">
        <f t="shared" si="12"/>
        <v>0</v>
      </c>
      <c r="AD40" s="36">
        <f t="shared" si="12"/>
        <v>0</v>
      </c>
      <c r="AE40" s="36">
        <f t="shared" si="12"/>
        <v>0</v>
      </c>
      <c r="AF40" s="36">
        <f t="shared" si="12"/>
        <v>0</v>
      </c>
      <c r="AG40" s="36">
        <f t="shared" si="12"/>
        <v>0</v>
      </c>
      <c r="AH40" s="36">
        <f t="shared" si="12"/>
        <v>0</v>
      </c>
      <c r="AI40" s="36">
        <f t="shared" si="12"/>
        <v>0</v>
      </c>
      <c r="AJ40" s="36">
        <f t="shared" si="12"/>
        <v>0</v>
      </c>
      <c r="AK40" s="36">
        <f t="shared" si="12"/>
        <v>0</v>
      </c>
      <c r="AL40" s="36">
        <f t="shared" si="12"/>
        <v>0</v>
      </c>
    </row>
    <row r="41" spans="1:38" x14ac:dyDescent="0.2">
      <c r="A41" s="36">
        <f t="shared" si="13"/>
        <v>0</v>
      </c>
      <c r="B41" s="33" t="str">
        <v>SpareOfferB2</v>
      </c>
      <c r="D41" s="36">
        <f t="shared" si="10"/>
        <v>0</v>
      </c>
      <c r="E41" s="36">
        <f t="shared" si="10"/>
        <v>0</v>
      </c>
      <c r="F41" s="36">
        <f t="shared" si="10"/>
        <v>0</v>
      </c>
      <c r="G41" s="36">
        <f t="shared" si="10"/>
        <v>0</v>
      </c>
      <c r="H41" s="36">
        <f t="shared" si="10"/>
        <v>0</v>
      </c>
      <c r="I41" s="36">
        <f t="shared" si="10"/>
        <v>0</v>
      </c>
      <c r="J41" s="36">
        <f t="shared" si="10"/>
        <v>0</v>
      </c>
      <c r="K41" s="36">
        <f t="shared" si="10"/>
        <v>0</v>
      </c>
      <c r="L41" s="36">
        <f t="shared" si="10"/>
        <v>0</v>
      </c>
      <c r="M41" s="36">
        <f t="shared" si="10"/>
        <v>0</v>
      </c>
      <c r="N41" s="36">
        <f t="shared" si="11"/>
        <v>0</v>
      </c>
      <c r="O41" s="36">
        <f t="shared" si="11"/>
        <v>0</v>
      </c>
      <c r="P41" s="36">
        <f t="shared" si="11"/>
        <v>0</v>
      </c>
      <c r="Q41" s="36">
        <f t="shared" si="11"/>
        <v>0</v>
      </c>
      <c r="R41" s="36">
        <f t="shared" si="11"/>
        <v>0</v>
      </c>
      <c r="S41" s="36">
        <f t="shared" si="11"/>
        <v>0</v>
      </c>
      <c r="T41" s="36">
        <f t="shared" si="11"/>
        <v>0</v>
      </c>
      <c r="U41" s="36">
        <f t="shared" si="11"/>
        <v>0</v>
      </c>
      <c r="V41" s="36">
        <f t="shared" si="11"/>
        <v>0</v>
      </c>
      <c r="W41" s="36">
        <f t="shared" si="11"/>
        <v>0</v>
      </c>
      <c r="X41" s="36">
        <f t="shared" si="12"/>
        <v>0</v>
      </c>
      <c r="Y41" s="36">
        <f t="shared" si="12"/>
        <v>0</v>
      </c>
      <c r="Z41" s="36">
        <f t="shared" si="12"/>
        <v>0</v>
      </c>
      <c r="AA41" s="36">
        <f t="shared" si="12"/>
        <v>0</v>
      </c>
      <c r="AB41" s="36">
        <f t="shared" si="12"/>
        <v>0</v>
      </c>
      <c r="AC41" s="36">
        <f t="shared" si="12"/>
        <v>0</v>
      </c>
      <c r="AD41" s="36">
        <f t="shared" si="12"/>
        <v>0</v>
      </c>
      <c r="AE41" s="36">
        <f t="shared" si="12"/>
        <v>0</v>
      </c>
      <c r="AF41" s="36">
        <f t="shared" si="12"/>
        <v>0</v>
      </c>
      <c r="AG41" s="36">
        <f t="shared" si="12"/>
        <v>0</v>
      </c>
      <c r="AH41" s="36">
        <f t="shared" si="12"/>
        <v>0</v>
      </c>
      <c r="AI41" s="36">
        <f t="shared" si="12"/>
        <v>0</v>
      </c>
      <c r="AJ41" s="36">
        <f t="shared" si="12"/>
        <v>0</v>
      </c>
      <c r="AK41" s="36">
        <f t="shared" si="12"/>
        <v>0</v>
      </c>
      <c r="AL41" s="36">
        <f t="shared" si="12"/>
        <v>0</v>
      </c>
    </row>
    <row r="42" spans="1:38" x14ac:dyDescent="0.2">
      <c r="A42" s="36">
        <f t="shared" si="13"/>
        <v>0</v>
      </c>
      <c r="B42" s="33" t="str">
        <v>SpareOfferB3</v>
      </c>
      <c r="D42" s="36">
        <f t="shared" si="10"/>
        <v>0</v>
      </c>
      <c r="E42" s="36">
        <f t="shared" si="10"/>
        <v>0</v>
      </c>
      <c r="F42" s="36">
        <f t="shared" si="10"/>
        <v>0</v>
      </c>
      <c r="G42" s="36">
        <f t="shared" si="10"/>
        <v>0</v>
      </c>
      <c r="H42" s="36">
        <f t="shared" si="10"/>
        <v>0</v>
      </c>
      <c r="I42" s="36">
        <f t="shared" si="10"/>
        <v>0</v>
      </c>
      <c r="J42" s="36">
        <f t="shared" si="10"/>
        <v>0</v>
      </c>
      <c r="K42" s="36">
        <f t="shared" si="10"/>
        <v>0</v>
      </c>
      <c r="L42" s="36">
        <f t="shared" si="10"/>
        <v>0</v>
      </c>
      <c r="M42" s="36">
        <f t="shared" si="10"/>
        <v>0</v>
      </c>
      <c r="N42" s="36">
        <f t="shared" si="11"/>
        <v>0</v>
      </c>
      <c r="O42" s="36">
        <f t="shared" si="11"/>
        <v>0</v>
      </c>
      <c r="P42" s="36">
        <f t="shared" si="11"/>
        <v>0</v>
      </c>
      <c r="Q42" s="36">
        <f t="shared" si="11"/>
        <v>0</v>
      </c>
      <c r="R42" s="36">
        <f t="shared" si="11"/>
        <v>0</v>
      </c>
      <c r="S42" s="36">
        <f t="shared" si="11"/>
        <v>0</v>
      </c>
      <c r="T42" s="36">
        <f t="shared" si="11"/>
        <v>0</v>
      </c>
      <c r="U42" s="36">
        <f t="shared" si="11"/>
        <v>0</v>
      </c>
      <c r="V42" s="36">
        <f t="shared" si="11"/>
        <v>0</v>
      </c>
      <c r="W42" s="36">
        <f t="shared" si="11"/>
        <v>0</v>
      </c>
      <c r="X42" s="36">
        <f t="shared" si="12"/>
        <v>0</v>
      </c>
      <c r="Y42" s="36">
        <f t="shared" si="12"/>
        <v>0</v>
      </c>
      <c r="Z42" s="36">
        <f t="shared" si="12"/>
        <v>0</v>
      </c>
      <c r="AA42" s="36">
        <f t="shared" si="12"/>
        <v>0</v>
      </c>
      <c r="AB42" s="36">
        <f t="shared" si="12"/>
        <v>0</v>
      </c>
      <c r="AC42" s="36">
        <f t="shared" si="12"/>
        <v>0</v>
      </c>
      <c r="AD42" s="36">
        <f t="shared" si="12"/>
        <v>0</v>
      </c>
      <c r="AE42" s="36">
        <f t="shared" si="12"/>
        <v>0</v>
      </c>
      <c r="AF42" s="36">
        <f t="shared" si="12"/>
        <v>0</v>
      </c>
      <c r="AG42" s="36">
        <f t="shared" si="12"/>
        <v>0</v>
      </c>
      <c r="AH42" s="36">
        <f t="shared" si="12"/>
        <v>0</v>
      </c>
      <c r="AI42" s="36">
        <f t="shared" si="12"/>
        <v>0</v>
      </c>
      <c r="AJ42" s="36">
        <f t="shared" si="12"/>
        <v>0</v>
      </c>
      <c r="AK42" s="36">
        <f t="shared" si="12"/>
        <v>0</v>
      </c>
      <c r="AL42" s="36">
        <f t="shared" si="12"/>
        <v>0</v>
      </c>
    </row>
    <row r="43" spans="1:38" x14ac:dyDescent="0.2">
      <c r="A43" s="36">
        <f t="shared" si="13"/>
        <v>0</v>
      </c>
      <c r="B43" s="33" t="str">
        <v>SpareOfferB4</v>
      </c>
      <c r="D43" s="36">
        <f t="shared" si="10"/>
        <v>0</v>
      </c>
      <c r="E43" s="36">
        <f t="shared" si="10"/>
        <v>0</v>
      </c>
      <c r="F43" s="36">
        <f t="shared" si="10"/>
        <v>0</v>
      </c>
      <c r="G43" s="36">
        <f t="shared" si="10"/>
        <v>0</v>
      </c>
      <c r="H43" s="36">
        <f t="shared" si="10"/>
        <v>0</v>
      </c>
      <c r="I43" s="36">
        <f t="shared" si="10"/>
        <v>0</v>
      </c>
      <c r="J43" s="36">
        <f t="shared" si="10"/>
        <v>0</v>
      </c>
      <c r="K43" s="36">
        <f t="shared" si="10"/>
        <v>0</v>
      </c>
      <c r="L43" s="36">
        <f t="shared" si="10"/>
        <v>0</v>
      </c>
      <c r="M43" s="36">
        <f t="shared" si="10"/>
        <v>0</v>
      </c>
      <c r="N43" s="36">
        <f t="shared" si="11"/>
        <v>0</v>
      </c>
      <c r="O43" s="36">
        <f t="shared" si="11"/>
        <v>0</v>
      </c>
      <c r="P43" s="36">
        <f t="shared" si="11"/>
        <v>0</v>
      </c>
      <c r="Q43" s="36">
        <f t="shared" si="11"/>
        <v>0</v>
      </c>
      <c r="R43" s="36">
        <f t="shared" si="11"/>
        <v>0</v>
      </c>
      <c r="S43" s="36">
        <f t="shared" si="11"/>
        <v>0</v>
      </c>
      <c r="T43" s="36">
        <f t="shared" si="11"/>
        <v>0</v>
      </c>
      <c r="U43" s="36">
        <f t="shared" si="11"/>
        <v>0</v>
      </c>
      <c r="V43" s="36">
        <f t="shared" si="11"/>
        <v>0</v>
      </c>
      <c r="W43" s="36">
        <f t="shared" si="11"/>
        <v>0</v>
      </c>
      <c r="X43" s="36">
        <f t="shared" si="12"/>
        <v>0</v>
      </c>
      <c r="Y43" s="36">
        <f t="shared" si="12"/>
        <v>0</v>
      </c>
      <c r="Z43" s="36">
        <f t="shared" si="12"/>
        <v>0</v>
      </c>
      <c r="AA43" s="36">
        <f t="shared" si="12"/>
        <v>0</v>
      </c>
      <c r="AB43" s="36">
        <f t="shared" si="12"/>
        <v>0</v>
      </c>
      <c r="AC43" s="36">
        <f t="shared" si="12"/>
        <v>0</v>
      </c>
      <c r="AD43" s="36">
        <f t="shared" si="12"/>
        <v>0</v>
      </c>
      <c r="AE43" s="36">
        <f t="shared" si="12"/>
        <v>0</v>
      </c>
      <c r="AF43" s="36">
        <f t="shared" si="12"/>
        <v>0</v>
      </c>
      <c r="AG43" s="36">
        <f t="shared" si="12"/>
        <v>0</v>
      </c>
      <c r="AH43" s="36">
        <f t="shared" si="12"/>
        <v>0</v>
      </c>
      <c r="AI43" s="36">
        <f t="shared" si="12"/>
        <v>0</v>
      </c>
      <c r="AJ43" s="36">
        <f t="shared" si="12"/>
        <v>0</v>
      </c>
      <c r="AK43" s="36">
        <f t="shared" si="12"/>
        <v>0</v>
      </c>
      <c r="AL43" s="36">
        <f t="shared" si="12"/>
        <v>0</v>
      </c>
    </row>
    <row r="44" spans="1:38" x14ac:dyDescent="0.2">
      <c r="A44" s="36">
        <f t="shared" si="13"/>
        <v>0</v>
      </c>
      <c r="B44" s="33" t="str">
        <v>SpareOfferB5</v>
      </c>
      <c r="D44" s="36">
        <f t="shared" si="10"/>
        <v>0</v>
      </c>
      <c r="E44" s="36">
        <f t="shared" si="10"/>
        <v>0</v>
      </c>
      <c r="F44" s="36">
        <f t="shared" si="10"/>
        <v>0</v>
      </c>
      <c r="G44" s="36">
        <f t="shared" si="10"/>
        <v>0</v>
      </c>
      <c r="H44" s="36">
        <f t="shared" si="10"/>
        <v>0</v>
      </c>
      <c r="I44" s="36">
        <f t="shared" si="10"/>
        <v>0</v>
      </c>
      <c r="J44" s="36">
        <f t="shared" si="10"/>
        <v>0</v>
      </c>
      <c r="K44" s="36">
        <f t="shared" si="10"/>
        <v>0</v>
      </c>
      <c r="L44" s="36">
        <f t="shared" si="10"/>
        <v>0</v>
      </c>
      <c r="M44" s="36">
        <f t="shared" si="10"/>
        <v>0</v>
      </c>
      <c r="N44" s="36">
        <f t="shared" si="11"/>
        <v>0</v>
      </c>
      <c r="O44" s="36">
        <f t="shared" si="11"/>
        <v>0</v>
      </c>
      <c r="P44" s="36">
        <f t="shared" si="11"/>
        <v>0</v>
      </c>
      <c r="Q44" s="36">
        <f t="shared" si="11"/>
        <v>0</v>
      </c>
      <c r="R44" s="36">
        <f t="shared" si="11"/>
        <v>0</v>
      </c>
      <c r="S44" s="36">
        <f t="shared" si="11"/>
        <v>0</v>
      </c>
      <c r="T44" s="36">
        <f t="shared" si="11"/>
        <v>0</v>
      </c>
      <c r="U44" s="36">
        <f t="shared" si="11"/>
        <v>0</v>
      </c>
      <c r="V44" s="36">
        <f t="shared" si="11"/>
        <v>0</v>
      </c>
      <c r="W44" s="36">
        <f t="shared" si="11"/>
        <v>0</v>
      </c>
      <c r="X44" s="36">
        <f t="shared" si="12"/>
        <v>0</v>
      </c>
      <c r="Y44" s="36">
        <f t="shared" si="12"/>
        <v>0</v>
      </c>
      <c r="Z44" s="36">
        <f t="shared" si="12"/>
        <v>0</v>
      </c>
      <c r="AA44" s="36">
        <f t="shared" si="12"/>
        <v>0</v>
      </c>
      <c r="AB44" s="36">
        <f t="shared" si="12"/>
        <v>0</v>
      </c>
      <c r="AC44" s="36">
        <f t="shared" si="12"/>
        <v>0</v>
      </c>
      <c r="AD44" s="36">
        <f t="shared" si="12"/>
        <v>0</v>
      </c>
      <c r="AE44" s="36">
        <f t="shared" si="12"/>
        <v>0</v>
      </c>
      <c r="AF44" s="36">
        <f t="shared" si="12"/>
        <v>0</v>
      </c>
      <c r="AG44" s="36">
        <f t="shared" si="12"/>
        <v>0</v>
      </c>
      <c r="AH44" s="36">
        <f t="shared" si="12"/>
        <v>0</v>
      </c>
      <c r="AI44" s="36">
        <f t="shared" si="12"/>
        <v>0</v>
      </c>
      <c r="AJ44" s="36">
        <f t="shared" si="12"/>
        <v>0</v>
      </c>
      <c r="AK44" s="36">
        <f t="shared" si="12"/>
        <v>0</v>
      </c>
      <c r="AL44" s="36">
        <f t="shared" si="12"/>
        <v>0</v>
      </c>
    </row>
    <row r="45" spans="1:38" x14ac:dyDescent="0.2">
      <c r="A45" s="36">
        <f t="shared" si="13"/>
        <v>0</v>
      </c>
      <c r="B45" s="33" t="str">
        <v>SpareOfferB6</v>
      </c>
      <c r="D45" s="36">
        <f t="shared" ref="D45:M54" si="14">COUNTIFS(revenue.database.column.product,$B45,revenue.database.column.quantity,D$4)</f>
        <v>0</v>
      </c>
      <c r="E45" s="36">
        <f t="shared" si="14"/>
        <v>0</v>
      </c>
      <c r="F45" s="36">
        <f t="shared" si="14"/>
        <v>0</v>
      </c>
      <c r="G45" s="36">
        <f t="shared" si="14"/>
        <v>0</v>
      </c>
      <c r="H45" s="36">
        <f t="shared" si="14"/>
        <v>0</v>
      </c>
      <c r="I45" s="36">
        <f t="shared" si="14"/>
        <v>0</v>
      </c>
      <c r="J45" s="36">
        <f t="shared" si="14"/>
        <v>0</v>
      </c>
      <c r="K45" s="36">
        <f t="shared" si="14"/>
        <v>0</v>
      </c>
      <c r="L45" s="36">
        <f t="shared" si="14"/>
        <v>0</v>
      </c>
      <c r="M45" s="36">
        <f t="shared" si="14"/>
        <v>0</v>
      </c>
      <c r="N45" s="36">
        <f t="shared" ref="N45:W54" si="15">COUNTIFS(revenue.database.column.product,$B45,revenue.database.column.quantity,N$4)</f>
        <v>0</v>
      </c>
      <c r="O45" s="36">
        <f t="shared" si="15"/>
        <v>0</v>
      </c>
      <c r="P45" s="36">
        <f t="shared" si="15"/>
        <v>0</v>
      </c>
      <c r="Q45" s="36">
        <f t="shared" si="15"/>
        <v>0</v>
      </c>
      <c r="R45" s="36">
        <f t="shared" si="15"/>
        <v>0</v>
      </c>
      <c r="S45" s="36">
        <f t="shared" si="15"/>
        <v>0</v>
      </c>
      <c r="T45" s="36">
        <f t="shared" si="15"/>
        <v>0</v>
      </c>
      <c r="U45" s="36">
        <f t="shared" si="15"/>
        <v>0</v>
      </c>
      <c r="V45" s="36">
        <f t="shared" si="15"/>
        <v>0</v>
      </c>
      <c r="W45" s="36">
        <f t="shared" si="15"/>
        <v>0</v>
      </c>
      <c r="X45" s="36">
        <f t="shared" ref="X45:AL54" si="16">COUNTIFS(revenue.database.column.product,$B45,revenue.database.column.quantity,X$4)</f>
        <v>0</v>
      </c>
      <c r="Y45" s="36">
        <f t="shared" si="16"/>
        <v>0</v>
      </c>
      <c r="Z45" s="36">
        <f t="shared" si="16"/>
        <v>0</v>
      </c>
      <c r="AA45" s="36">
        <f t="shared" si="16"/>
        <v>0</v>
      </c>
      <c r="AB45" s="36">
        <f t="shared" si="16"/>
        <v>0</v>
      </c>
      <c r="AC45" s="36">
        <f t="shared" si="16"/>
        <v>0</v>
      </c>
      <c r="AD45" s="36">
        <f t="shared" si="16"/>
        <v>0</v>
      </c>
      <c r="AE45" s="36">
        <f t="shared" si="16"/>
        <v>0</v>
      </c>
      <c r="AF45" s="36">
        <f t="shared" si="16"/>
        <v>0</v>
      </c>
      <c r="AG45" s="36">
        <f t="shared" si="16"/>
        <v>0</v>
      </c>
      <c r="AH45" s="36">
        <f t="shared" si="16"/>
        <v>0</v>
      </c>
      <c r="AI45" s="36">
        <f t="shared" si="16"/>
        <v>0</v>
      </c>
      <c r="AJ45" s="36">
        <f t="shared" si="16"/>
        <v>0</v>
      </c>
      <c r="AK45" s="36">
        <f t="shared" si="16"/>
        <v>0</v>
      </c>
      <c r="AL45" s="36">
        <f t="shared" si="16"/>
        <v>0</v>
      </c>
    </row>
    <row r="46" spans="1:38" x14ac:dyDescent="0.2">
      <c r="A46" s="36">
        <f t="shared" si="13"/>
        <v>0</v>
      </c>
      <c r="B46" s="33" t="str">
        <v>SpareOfferB7</v>
      </c>
      <c r="D46" s="36">
        <f t="shared" si="14"/>
        <v>0</v>
      </c>
      <c r="E46" s="36">
        <f t="shared" si="14"/>
        <v>0</v>
      </c>
      <c r="F46" s="36">
        <f t="shared" si="14"/>
        <v>0</v>
      </c>
      <c r="G46" s="36">
        <f t="shared" si="14"/>
        <v>0</v>
      </c>
      <c r="H46" s="36">
        <f t="shared" si="14"/>
        <v>0</v>
      </c>
      <c r="I46" s="36">
        <f t="shared" si="14"/>
        <v>0</v>
      </c>
      <c r="J46" s="36">
        <f t="shared" si="14"/>
        <v>0</v>
      </c>
      <c r="K46" s="36">
        <f t="shared" si="14"/>
        <v>0</v>
      </c>
      <c r="L46" s="36">
        <f t="shared" si="14"/>
        <v>0</v>
      </c>
      <c r="M46" s="36">
        <f t="shared" si="14"/>
        <v>0</v>
      </c>
      <c r="N46" s="36">
        <f t="shared" si="15"/>
        <v>0</v>
      </c>
      <c r="O46" s="36">
        <f t="shared" si="15"/>
        <v>0</v>
      </c>
      <c r="P46" s="36">
        <f t="shared" si="15"/>
        <v>0</v>
      </c>
      <c r="Q46" s="36">
        <f t="shared" si="15"/>
        <v>0</v>
      </c>
      <c r="R46" s="36">
        <f t="shared" si="15"/>
        <v>0</v>
      </c>
      <c r="S46" s="36">
        <f t="shared" si="15"/>
        <v>0</v>
      </c>
      <c r="T46" s="36">
        <f t="shared" si="15"/>
        <v>0</v>
      </c>
      <c r="U46" s="36">
        <f t="shared" si="15"/>
        <v>0</v>
      </c>
      <c r="V46" s="36">
        <f t="shared" si="15"/>
        <v>0</v>
      </c>
      <c r="W46" s="36">
        <f t="shared" si="15"/>
        <v>0</v>
      </c>
      <c r="X46" s="36">
        <f t="shared" si="16"/>
        <v>0</v>
      </c>
      <c r="Y46" s="36">
        <f t="shared" si="16"/>
        <v>0</v>
      </c>
      <c r="Z46" s="36">
        <f t="shared" si="16"/>
        <v>0</v>
      </c>
      <c r="AA46" s="36">
        <f t="shared" si="16"/>
        <v>0</v>
      </c>
      <c r="AB46" s="36">
        <f t="shared" si="16"/>
        <v>0</v>
      </c>
      <c r="AC46" s="36">
        <f t="shared" si="16"/>
        <v>0</v>
      </c>
      <c r="AD46" s="36">
        <f t="shared" si="16"/>
        <v>0</v>
      </c>
      <c r="AE46" s="36">
        <f t="shared" si="16"/>
        <v>0</v>
      </c>
      <c r="AF46" s="36">
        <f t="shared" si="16"/>
        <v>0</v>
      </c>
      <c r="AG46" s="36">
        <f t="shared" si="16"/>
        <v>0</v>
      </c>
      <c r="AH46" s="36">
        <f t="shared" si="16"/>
        <v>0</v>
      </c>
      <c r="AI46" s="36">
        <f t="shared" si="16"/>
        <v>0</v>
      </c>
      <c r="AJ46" s="36">
        <f t="shared" si="16"/>
        <v>0</v>
      </c>
      <c r="AK46" s="36">
        <f t="shared" si="16"/>
        <v>0</v>
      </c>
      <c r="AL46" s="36">
        <f t="shared" si="16"/>
        <v>0</v>
      </c>
    </row>
    <row r="47" spans="1:38" x14ac:dyDescent="0.2">
      <c r="A47" s="36">
        <f t="shared" si="13"/>
        <v>0</v>
      </c>
      <c r="B47" s="33" t="str">
        <v>SpareOfferB8</v>
      </c>
      <c r="D47" s="36">
        <f t="shared" si="14"/>
        <v>0</v>
      </c>
      <c r="E47" s="36">
        <f t="shared" si="14"/>
        <v>0</v>
      </c>
      <c r="F47" s="36">
        <f t="shared" si="14"/>
        <v>0</v>
      </c>
      <c r="G47" s="36">
        <f t="shared" si="14"/>
        <v>0</v>
      </c>
      <c r="H47" s="36">
        <f t="shared" si="14"/>
        <v>0</v>
      </c>
      <c r="I47" s="36">
        <f t="shared" si="14"/>
        <v>0</v>
      </c>
      <c r="J47" s="36">
        <f t="shared" si="14"/>
        <v>0</v>
      </c>
      <c r="K47" s="36">
        <f t="shared" si="14"/>
        <v>0</v>
      </c>
      <c r="L47" s="36">
        <f t="shared" si="14"/>
        <v>0</v>
      </c>
      <c r="M47" s="36">
        <f t="shared" si="14"/>
        <v>0</v>
      </c>
      <c r="N47" s="36">
        <f t="shared" si="15"/>
        <v>0</v>
      </c>
      <c r="O47" s="36">
        <f t="shared" si="15"/>
        <v>0</v>
      </c>
      <c r="P47" s="36">
        <f t="shared" si="15"/>
        <v>0</v>
      </c>
      <c r="Q47" s="36">
        <f t="shared" si="15"/>
        <v>0</v>
      </c>
      <c r="R47" s="36">
        <f t="shared" si="15"/>
        <v>0</v>
      </c>
      <c r="S47" s="36">
        <f t="shared" si="15"/>
        <v>0</v>
      </c>
      <c r="T47" s="36">
        <f t="shared" si="15"/>
        <v>0</v>
      </c>
      <c r="U47" s="36">
        <f t="shared" si="15"/>
        <v>0</v>
      </c>
      <c r="V47" s="36">
        <f t="shared" si="15"/>
        <v>0</v>
      </c>
      <c r="W47" s="36">
        <f t="shared" si="15"/>
        <v>0</v>
      </c>
      <c r="X47" s="36">
        <f t="shared" si="16"/>
        <v>0</v>
      </c>
      <c r="Y47" s="36">
        <f t="shared" si="16"/>
        <v>0</v>
      </c>
      <c r="Z47" s="36">
        <f t="shared" si="16"/>
        <v>0</v>
      </c>
      <c r="AA47" s="36">
        <f t="shared" si="16"/>
        <v>0</v>
      </c>
      <c r="AB47" s="36">
        <f t="shared" si="16"/>
        <v>0</v>
      </c>
      <c r="AC47" s="36">
        <f t="shared" si="16"/>
        <v>0</v>
      </c>
      <c r="AD47" s="36">
        <f t="shared" si="16"/>
        <v>0</v>
      </c>
      <c r="AE47" s="36">
        <f t="shared" si="16"/>
        <v>0</v>
      </c>
      <c r="AF47" s="36">
        <f t="shared" si="16"/>
        <v>0</v>
      </c>
      <c r="AG47" s="36">
        <f t="shared" si="16"/>
        <v>0</v>
      </c>
      <c r="AH47" s="36">
        <f t="shared" si="16"/>
        <v>0</v>
      </c>
      <c r="AI47" s="36">
        <f t="shared" si="16"/>
        <v>0</v>
      </c>
      <c r="AJ47" s="36">
        <f t="shared" si="16"/>
        <v>0</v>
      </c>
      <c r="AK47" s="36">
        <f t="shared" si="16"/>
        <v>0</v>
      </c>
      <c r="AL47" s="36">
        <f t="shared" si="16"/>
        <v>0</v>
      </c>
    </row>
    <row r="48" spans="1:38" x14ac:dyDescent="0.2">
      <c r="A48" s="36">
        <f t="shared" si="13"/>
        <v>0</v>
      </c>
      <c r="B48" s="33" t="str">
        <v>SpareOfferB9</v>
      </c>
      <c r="D48" s="36">
        <f t="shared" si="14"/>
        <v>0</v>
      </c>
      <c r="E48" s="36">
        <f t="shared" si="14"/>
        <v>0</v>
      </c>
      <c r="F48" s="36">
        <f t="shared" si="14"/>
        <v>0</v>
      </c>
      <c r="G48" s="36">
        <f t="shared" si="14"/>
        <v>0</v>
      </c>
      <c r="H48" s="36">
        <f t="shared" si="14"/>
        <v>0</v>
      </c>
      <c r="I48" s="36">
        <f t="shared" si="14"/>
        <v>0</v>
      </c>
      <c r="J48" s="36">
        <f t="shared" si="14"/>
        <v>0</v>
      </c>
      <c r="K48" s="36">
        <f t="shared" si="14"/>
        <v>0</v>
      </c>
      <c r="L48" s="36">
        <f t="shared" si="14"/>
        <v>0</v>
      </c>
      <c r="M48" s="36">
        <f t="shared" si="14"/>
        <v>0</v>
      </c>
      <c r="N48" s="36">
        <f t="shared" si="15"/>
        <v>0</v>
      </c>
      <c r="O48" s="36">
        <f t="shared" si="15"/>
        <v>0</v>
      </c>
      <c r="P48" s="36">
        <f t="shared" si="15"/>
        <v>0</v>
      </c>
      <c r="Q48" s="36">
        <f t="shared" si="15"/>
        <v>0</v>
      </c>
      <c r="R48" s="36">
        <f t="shared" si="15"/>
        <v>0</v>
      </c>
      <c r="S48" s="36">
        <f t="shared" si="15"/>
        <v>0</v>
      </c>
      <c r="T48" s="36">
        <f t="shared" si="15"/>
        <v>0</v>
      </c>
      <c r="U48" s="36">
        <f t="shared" si="15"/>
        <v>0</v>
      </c>
      <c r="V48" s="36">
        <f t="shared" si="15"/>
        <v>0</v>
      </c>
      <c r="W48" s="36">
        <f t="shared" si="15"/>
        <v>0</v>
      </c>
      <c r="X48" s="36">
        <f t="shared" si="16"/>
        <v>0</v>
      </c>
      <c r="Y48" s="36">
        <f t="shared" si="16"/>
        <v>0</v>
      </c>
      <c r="Z48" s="36">
        <f t="shared" si="16"/>
        <v>0</v>
      </c>
      <c r="AA48" s="36">
        <f t="shared" si="16"/>
        <v>0</v>
      </c>
      <c r="AB48" s="36">
        <f t="shared" si="16"/>
        <v>0</v>
      </c>
      <c r="AC48" s="36">
        <f t="shared" si="16"/>
        <v>0</v>
      </c>
      <c r="AD48" s="36">
        <f t="shared" si="16"/>
        <v>0</v>
      </c>
      <c r="AE48" s="36">
        <f t="shared" si="16"/>
        <v>0</v>
      </c>
      <c r="AF48" s="36">
        <f t="shared" si="16"/>
        <v>0</v>
      </c>
      <c r="AG48" s="36">
        <f t="shared" si="16"/>
        <v>0</v>
      </c>
      <c r="AH48" s="36">
        <f t="shared" si="16"/>
        <v>0</v>
      </c>
      <c r="AI48" s="36">
        <f t="shared" si="16"/>
        <v>0</v>
      </c>
      <c r="AJ48" s="36">
        <f t="shared" si="16"/>
        <v>0</v>
      </c>
      <c r="AK48" s="36">
        <f t="shared" si="16"/>
        <v>0</v>
      </c>
      <c r="AL48" s="36">
        <f t="shared" si="16"/>
        <v>0</v>
      </c>
    </row>
    <row r="49" spans="1:38" x14ac:dyDescent="0.2">
      <c r="A49" s="36">
        <f t="shared" si="13"/>
        <v>0</v>
      </c>
      <c r="B49" s="33" t="str">
        <v>SpareOfferB10</v>
      </c>
      <c r="D49" s="36">
        <f t="shared" si="14"/>
        <v>0</v>
      </c>
      <c r="E49" s="36">
        <f t="shared" si="14"/>
        <v>0</v>
      </c>
      <c r="F49" s="36">
        <f t="shared" si="14"/>
        <v>0</v>
      </c>
      <c r="G49" s="36">
        <f t="shared" si="14"/>
        <v>0</v>
      </c>
      <c r="H49" s="36">
        <f t="shared" si="14"/>
        <v>0</v>
      </c>
      <c r="I49" s="36">
        <f t="shared" si="14"/>
        <v>0</v>
      </c>
      <c r="J49" s="36">
        <f t="shared" si="14"/>
        <v>0</v>
      </c>
      <c r="K49" s="36">
        <f t="shared" si="14"/>
        <v>0</v>
      </c>
      <c r="L49" s="36">
        <f t="shared" si="14"/>
        <v>0</v>
      </c>
      <c r="M49" s="36">
        <f t="shared" si="14"/>
        <v>0</v>
      </c>
      <c r="N49" s="36">
        <f t="shared" si="15"/>
        <v>0</v>
      </c>
      <c r="O49" s="36">
        <f t="shared" si="15"/>
        <v>0</v>
      </c>
      <c r="P49" s="36">
        <f t="shared" si="15"/>
        <v>0</v>
      </c>
      <c r="Q49" s="36">
        <f t="shared" si="15"/>
        <v>0</v>
      </c>
      <c r="R49" s="36">
        <f t="shared" si="15"/>
        <v>0</v>
      </c>
      <c r="S49" s="36">
        <f t="shared" si="15"/>
        <v>0</v>
      </c>
      <c r="T49" s="36">
        <f t="shared" si="15"/>
        <v>0</v>
      </c>
      <c r="U49" s="36">
        <f t="shared" si="15"/>
        <v>0</v>
      </c>
      <c r="V49" s="36">
        <f t="shared" si="15"/>
        <v>0</v>
      </c>
      <c r="W49" s="36">
        <f t="shared" si="15"/>
        <v>0</v>
      </c>
      <c r="X49" s="36">
        <f t="shared" si="16"/>
        <v>0</v>
      </c>
      <c r="Y49" s="36">
        <f t="shared" si="16"/>
        <v>0</v>
      </c>
      <c r="Z49" s="36">
        <f t="shared" si="16"/>
        <v>0</v>
      </c>
      <c r="AA49" s="36">
        <f t="shared" si="16"/>
        <v>0</v>
      </c>
      <c r="AB49" s="36">
        <f t="shared" si="16"/>
        <v>0</v>
      </c>
      <c r="AC49" s="36">
        <f t="shared" si="16"/>
        <v>0</v>
      </c>
      <c r="AD49" s="36">
        <f t="shared" si="16"/>
        <v>0</v>
      </c>
      <c r="AE49" s="36">
        <f t="shared" si="16"/>
        <v>0</v>
      </c>
      <c r="AF49" s="36">
        <f t="shared" si="16"/>
        <v>0</v>
      </c>
      <c r="AG49" s="36">
        <f t="shared" si="16"/>
        <v>0</v>
      </c>
      <c r="AH49" s="36">
        <f t="shared" si="16"/>
        <v>0</v>
      </c>
      <c r="AI49" s="36">
        <f t="shared" si="16"/>
        <v>0</v>
      </c>
      <c r="AJ49" s="36">
        <f t="shared" si="16"/>
        <v>0</v>
      </c>
      <c r="AK49" s="36">
        <f t="shared" si="16"/>
        <v>0</v>
      </c>
      <c r="AL49" s="36">
        <f t="shared" si="16"/>
        <v>0</v>
      </c>
    </row>
    <row r="50" spans="1:38" x14ac:dyDescent="0.2">
      <c r="A50" s="36">
        <f t="shared" si="13"/>
        <v>0</v>
      </c>
      <c r="B50" s="33" t="str">
        <v>SpareOfferB11</v>
      </c>
      <c r="D50" s="36">
        <f t="shared" si="14"/>
        <v>0</v>
      </c>
      <c r="E50" s="36">
        <f t="shared" si="14"/>
        <v>0</v>
      </c>
      <c r="F50" s="36">
        <f t="shared" si="14"/>
        <v>0</v>
      </c>
      <c r="G50" s="36">
        <f t="shared" si="14"/>
        <v>0</v>
      </c>
      <c r="H50" s="36">
        <f t="shared" si="14"/>
        <v>0</v>
      </c>
      <c r="I50" s="36">
        <f t="shared" si="14"/>
        <v>0</v>
      </c>
      <c r="J50" s="36">
        <f t="shared" si="14"/>
        <v>0</v>
      </c>
      <c r="K50" s="36">
        <f t="shared" si="14"/>
        <v>0</v>
      </c>
      <c r="L50" s="36">
        <f t="shared" si="14"/>
        <v>0</v>
      </c>
      <c r="M50" s="36">
        <f t="shared" si="14"/>
        <v>0</v>
      </c>
      <c r="N50" s="36">
        <f t="shared" si="15"/>
        <v>0</v>
      </c>
      <c r="O50" s="36">
        <f t="shared" si="15"/>
        <v>0</v>
      </c>
      <c r="P50" s="36">
        <f t="shared" si="15"/>
        <v>0</v>
      </c>
      <c r="Q50" s="36">
        <f t="shared" si="15"/>
        <v>0</v>
      </c>
      <c r="R50" s="36">
        <f t="shared" si="15"/>
        <v>0</v>
      </c>
      <c r="S50" s="36">
        <f t="shared" si="15"/>
        <v>0</v>
      </c>
      <c r="T50" s="36">
        <f t="shared" si="15"/>
        <v>0</v>
      </c>
      <c r="U50" s="36">
        <f t="shared" si="15"/>
        <v>0</v>
      </c>
      <c r="V50" s="36">
        <f t="shared" si="15"/>
        <v>0</v>
      </c>
      <c r="W50" s="36">
        <f t="shared" si="15"/>
        <v>0</v>
      </c>
      <c r="X50" s="36">
        <f t="shared" si="16"/>
        <v>0</v>
      </c>
      <c r="Y50" s="36">
        <f t="shared" si="16"/>
        <v>0</v>
      </c>
      <c r="Z50" s="36">
        <f t="shared" si="16"/>
        <v>0</v>
      </c>
      <c r="AA50" s="36">
        <f t="shared" si="16"/>
        <v>0</v>
      </c>
      <c r="AB50" s="36">
        <f t="shared" si="16"/>
        <v>0</v>
      </c>
      <c r="AC50" s="36">
        <f t="shared" si="16"/>
        <v>0</v>
      </c>
      <c r="AD50" s="36">
        <f t="shared" si="16"/>
        <v>0</v>
      </c>
      <c r="AE50" s="36">
        <f t="shared" si="16"/>
        <v>0</v>
      </c>
      <c r="AF50" s="36">
        <f t="shared" si="16"/>
        <v>0</v>
      </c>
      <c r="AG50" s="36">
        <f t="shared" si="16"/>
        <v>0</v>
      </c>
      <c r="AH50" s="36">
        <f t="shared" si="16"/>
        <v>0</v>
      </c>
      <c r="AI50" s="36">
        <f t="shared" si="16"/>
        <v>0</v>
      </c>
      <c r="AJ50" s="36">
        <f t="shared" si="16"/>
        <v>0</v>
      </c>
      <c r="AK50" s="36">
        <f t="shared" si="16"/>
        <v>0</v>
      </c>
      <c r="AL50" s="36">
        <f t="shared" si="16"/>
        <v>0</v>
      </c>
    </row>
    <row r="51" spans="1:38" x14ac:dyDescent="0.2">
      <c r="A51" s="36">
        <f t="shared" si="13"/>
        <v>0</v>
      </c>
      <c r="B51" s="33" t="str">
        <v>SpareOfferB12</v>
      </c>
      <c r="D51" s="36">
        <f t="shared" si="14"/>
        <v>0</v>
      </c>
      <c r="E51" s="36">
        <f t="shared" si="14"/>
        <v>0</v>
      </c>
      <c r="F51" s="36">
        <f t="shared" si="14"/>
        <v>0</v>
      </c>
      <c r="G51" s="36">
        <f t="shared" si="14"/>
        <v>0</v>
      </c>
      <c r="H51" s="36">
        <f t="shared" si="14"/>
        <v>0</v>
      </c>
      <c r="I51" s="36">
        <f t="shared" si="14"/>
        <v>0</v>
      </c>
      <c r="J51" s="36">
        <f t="shared" si="14"/>
        <v>0</v>
      </c>
      <c r="K51" s="36">
        <f t="shared" si="14"/>
        <v>0</v>
      </c>
      <c r="L51" s="36">
        <f t="shared" si="14"/>
        <v>0</v>
      </c>
      <c r="M51" s="36">
        <f t="shared" si="14"/>
        <v>0</v>
      </c>
      <c r="N51" s="36">
        <f t="shared" si="15"/>
        <v>0</v>
      </c>
      <c r="O51" s="36">
        <f t="shared" si="15"/>
        <v>0</v>
      </c>
      <c r="P51" s="36">
        <f t="shared" si="15"/>
        <v>0</v>
      </c>
      <c r="Q51" s="36">
        <f t="shared" si="15"/>
        <v>0</v>
      </c>
      <c r="R51" s="36">
        <f t="shared" si="15"/>
        <v>0</v>
      </c>
      <c r="S51" s="36">
        <f t="shared" si="15"/>
        <v>0</v>
      </c>
      <c r="T51" s="36">
        <f t="shared" si="15"/>
        <v>0</v>
      </c>
      <c r="U51" s="36">
        <f t="shared" si="15"/>
        <v>0</v>
      </c>
      <c r="V51" s="36">
        <f t="shared" si="15"/>
        <v>0</v>
      </c>
      <c r="W51" s="36">
        <f t="shared" si="15"/>
        <v>0</v>
      </c>
      <c r="X51" s="36">
        <f t="shared" si="16"/>
        <v>0</v>
      </c>
      <c r="Y51" s="36">
        <f t="shared" si="16"/>
        <v>0</v>
      </c>
      <c r="Z51" s="36">
        <f t="shared" si="16"/>
        <v>0</v>
      </c>
      <c r="AA51" s="36">
        <f t="shared" si="16"/>
        <v>0</v>
      </c>
      <c r="AB51" s="36">
        <f t="shared" si="16"/>
        <v>0</v>
      </c>
      <c r="AC51" s="36">
        <f t="shared" si="16"/>
        <v>0</v>
      </c>
      <c r="AD51" s="36">
        <f t="shared" si="16"/>
        <v>0</v>
      </c>
      <c r="AE51" s="36">
        <f t="shared" si="16"/>
        <v>0</v>
      </c>
      <c r="AF51" s="36">
        <f t="shared" si="16"/>
        <v>0</v>
      </c>
      <c r="AG51" s="36">
        <f t="shared" si="16"/>
        <v>0</v>
      </c>
      <c r="AH51" s="36">
        <f t="shared" si="16"/>
        <v>0</v>
      </c>
      <c r="AI51" s="36">
        <f t="shared" si="16"/>
        <v>0</v>
      </c>
      <c r="AJ51" s="36">
        <f t="shared" si="16"/>
        <v>0</v>
      </c>
      <c r="AK51" s="36">
        <f t="shared" si="16"/>
        <v>0</v>
      </c>
      <c r="AL51" s="36">
        <f t="shared" si="16"/>
        <v>0</v>
      </c>
    </row>
    <row r="52" spans="1:38" x14ac:dyDescent="0.2">
      <c r="A52" s="36">
        <f t="shared" si="13"/>
        <v>0</v>
      </c>
      <c r="B52" s="33" t="str">
        <v>SpareOfferB13</v>
      </c>
      <c r="D52" s="36">
        <f t="shared" si="14"/>
        <v>0</v>
      </c>
      <c r="E52" s="36">
        <f t="shared" si="14"/>
        <v>0</v>
      </c>
      <c r="F52" s="36">
        <f t="shared" si="14"/>
        <v>0</v>
      </c>
      <c r="G52" s="36">
        <f t="shared" si="14"/>
        <v>0</v>
      </c>
      <c r="H52" s="36">
        <f t="shared" si="14"/>
        <v>0</v>
      </c>
      <c r="I52" s="36">
        <f t="shared" si="14"/>
        <v>0</v>
      </c>
      <c r="J52" s="36">
        <f t="shared" si="14"/>
        <v>0</v>
      </c>
      <c r="K52" s="36">
        <f t="shared" si="14"/>
        <v>0</v>
      </c>
      <c r="L52" s="36">
        <f t="shared" si="14"/>
        <v>0</v>
      </c>
      <c r="M52" s="36">
        <f t="shared" si="14"/>
        <v>0</v>
      </c>
      <c r="N52" s="36">
        <f t="shared" si="15"/>
        <v>0</v>
      </c>
      <c r="O52" s="36">
        <f t="shared" si="15"/>
        <v>0</v>
      </c>
      <c r="P52" s="36">
        <f t="shared" si="15"/>
        <v>0</v>
      </c>
      <c r="Q52" s="36">
        <f t="shared" si="15"/>
        <v>0</v>
      </c>
      <c r="R52" s="36">
        <f t="shared" si="15"/>
        <v>0</v>
      </c>
      <c r="S52" s="36">
        <f t="shared" si="15"/>
        <v>0</v>
      </c>
      <c r="T52" s="36">
        <f t="shared" si="15"/>
        <v>0</v>
      </c>
      <c r="U52" s="36">
        <f t="shared" si="15"/>
        <v>0</v>
      </c>
      <c r="V52" s="36">
        <f t="shared" si="15"/>
        <v>0</v>
      </c>
      <c r="W52" s="36">
        <f t="shared" si="15"/>
        <v>0</v>
      </c>
      <c r="X52" s="36">
        <f t="shared" si="16"/>
        <v>0</v>
      </c>
      <c r="Y52" s="36">
        <f t="shared" si="16"/>
        <v>0</v>
      </c>
      <c r="Z52" s="36">
        <f t="shared" si="16"/>
        <v>0</v>
      </c>
      <c r="AA52" s="36">
        <f t="shared" si="16"/>
        <v>0</v>
      </c>
      <c r="AB52" s="36">
        <f t="shared" si="16"/>
        <v>0</v>
      </c>
      <c r="AC52" s="36">
        <f t="shared" si="16"/>
        <v>0</v>
      </c>
      <c r="AD52" s="36">
        <f t="shared" si="16"/>
        <v>0</v>
      </c>
      <c r="AE52" s="36">
        <f t="shared" si="16"/>
        <v>0</v>
      </c>
      <c r="AF52" s="36">
        <f t="shared" si="16"/>
        <v>0</v>
      </c>
      <c r="AG52" s="36">
        <f t="shared" si="16"/>
        <v>0</v>
      </c>
      <c r="AH52" s="36">
        <f t="shared" si="16"/>
        <v>0</v>
      </c>
      <c r="AI52" s="36">
        <f t="shared" si="16"/>
        <v>0</v>
      </c>
      <c r="AJ52" s="36">
        <f t="shared" si="16"/>
        <v>0</v>
      </c>
      <c r="AK52" s="36">
        <f t="shared" si="16"/>
        <v>0</v>
      </c>
      <c r="AL52" s="36">
        <f t="shared" si="16"/>
        <v>0</v>
      </c>
    </row>
    <row r="53" spans="1:38" x14ac:dyDescent="0.2">
      <c r="A53" s="36">
        <f t="shared" si="13"/>
        <v>0</v>
      </c>
      <c r="B53" s="33" t="str">
        <v>SpareOfferB14</v>
      </c>
      <c r="D53" s="36">
        <f t="shared" si="14"/>
        <v>0</v>
      </c>
      <c r="E53" s="36">
        <f t="shared" si="14"/>
        <v>0</v>
      </c>
      <c r="F53" s="36">
        <f t="shared" si="14"/>
        <v>0</v>
      </c>
      <c r="G53" s="36">
        <f t="shared" si="14"/>
        <v>0</v>
      </c>
      <c r="H53" s="36">
        <f t="shared" si="14"/>
        <v>0</v>
      </c>
      <c r="I53" s="36">
        <f t="shared" si="14"/>
        <v>0</v>
      </c>
      <c r="J53" s="36">
        <f t="shared" si="14"/>
        <v>0</v>
      </c>
      <c r="K53" s="36">
        <f t="shared" si="14"/>
        <v>0</v>
      </c>
      <c r="L53" s="36">
        <f t="shared" si="14"/>
        <v>0</v>
      </c>
      <c r="M53" s="36">
        <f t="shared" si="14"/>
        <v>0</v>
      </c>
      <c r="N53" s="36">
        <f t="shared" si="15"/>
        <v>0</v>
      </c>
      <c r="O53" s="36">
        <f t="shared" si="15"/>
        <v>0</v>
      </c>
      <c r="P53" s="36">
        <f t="shared" si="15"/>
        <v>0</v>
      </c>
      <c r="Q53" s="36">
        <f t="shared" si="15"/>
        <v>0</v>
      </c>
      <c r="R53" s="36">
        <f t="shared" si="15"/>
        <v>0</v>
      </c>
      <c r="S53" s="36">
        <f t="shared" si="15"/>
        <v>0</v>
      </c>
      <c r="T53" s="36">
        <f t="shared" si="15"/>
        <v>0</v>
      </c>
      <c r="U53" s="36">
        <f t="shared" si="15"/>
        <v>0</v>
      </c>
      <c r="V53" s="36">
        <f t="shared" si="15"/>
        <v>0</v>
      </c>
      <c r="W53" s="36">
        <f t="shared" si="15"/>
        <v>0</v>
      </c>
      <c r="X53" s="36">
        <f t="shared" si="16"/>
        <v>0</v>
      </c>
      <c r="Y53" s="36">
        <f t="shared" si="16"/>
        <v>0</v>
      </c>
      <c r="Z53" s="36">
        <f t="shared" si="16"/>
        <v>0</v>
      </c>
      <c r="AA53" s="36">
        <f t="shared" si="16"/>
        <v>0</v>
      </c>
      <c r="AB53" s="36">
        <f t="shared" si="16"/>
        <v>0</v>
      </c>
      <c r="AC53" s="36">
        <f t="shared" si="16"/>
        <v>0</v>
      </c>
      <c r="AD53" s="36">
        <f t="shared" si="16"/>
        <v>0</v>
      </c>
      <c r="AE53" s="36">
        <f t="shared" si="16"/>
        <v>0</v>
      </c>
      <c r="AF53" s="36">
        <f t="shared" si="16"/>
        <v>0</v>
      </c>
      <c r="AG53" s="36">
        <f t="shared" si="16"/>
        <v>0</v>
      </c>
      <c r="AH53" s="36">
        <f t="shared" si="16"/>
        <v>0</v>
      </c>
      <c r="AI53" s="36">
        <f t="shared" si="16"/>
        <v>0</v>
      </c>
      <c r="AJ53" s="36">
        <f t="shared" si="16"/>
        <v>0</v>
      </c>
      <c r="AK53" s="36">
        <f t="shared" si="16"/>
        <v>0</v>
      </c>
      <c r="AL53" s="36">
        <f t="shared" si="16"/>
        <v>0</v>
      </c>
    </row>
    <row r="54" spans="1:38" x14ac:dyDescent="0.2">
      <c r="A54" s="36">
        <f t="shared" si="13"/>
        <v>0</v>
      </c>
      <c r="B54" s="33" t="str">
        <v>SpareOfferB15</v>
      </c>
      <c r="D54" s="36">
        <f t="shared" si="14"/>
        <v>0</v>
      </c>
      <c r="E54" s="36">
        <f t="shared" si="14"/>
        <v>0</v>
      </c>
      <c r="F54" s="36">
        <f t="shared" si="14"/>
        <v>0</v>
      </c>
      <c r="G54" s="36">
        <f t="shared" si="14"/>
        <v>0</v>
      </c>
      <c r="H54" s="36">
        <f t="shared" si="14"/>
        <v>0</v>
      </c>
      <c r="I54" s="36">
        <f t="shared" si="14"/>
        <v>0</v>
      </c>
      <c r="J54" s="36">
        <f t="shared" si="14"/>
        <v>0</v>
      </c>
      <c r="K54" s="36">
        <f t="shared" si="14"/>
        <v>0</v>
      </c>
      <c r="L54" s="36">
        <f t="shared" si="14"/>
        <v>0</v>
      </c>
      <c r="M54" s="36">
        <f t="shared" si="14"/>
        <v>0</v>
      </c>
      <c r="N54" s="36">
        <f t="shared" si="15"/>
        <v>0</v>
      </c>
      <c r="O54" s="36">
        <f t="shared" si="15"/>
        <v>0</v>
      </c>
      <c r="P54" s="36">
        <f t="shared" si="15"/>
        <v>0</v>
      </c>
      <c r="Q54" s="36">
        <f t="shared" si="15"/>
        <v>0</v>
      </c>
      <c r="R54" s="36">
        <f t="shared" si="15"/>
        <v>0</v>
      </c>
      <c r="S54" s="36">
        <f t="shared" si="15"/>
        <v>0</v>
      </c>
      <c r="T54" s="36">
        <f t="shared" si="15"/>
        <v>0</v>
      </c>
      <c r="U54" s="36">
        <f t="shared" si="15"/>
        <v>0</v>
      </c>
      <c r="V54" s="36">
        <f t="shared" si="15"/>
        <v>0</v>
      </c>
      <c r="W54" s="36">
        <f t="shared" si="15"/>
        <v>0</v>
      </c>
      <c r="X54" s="36">
        <f t="shared" si="16"/>
        <v>0</v>
      </c>
      <c r="Y54" s="36">
        <f t="shared" si="16"/>
        <v>0</v>
      </c>
      <c r="Z54" s="36">
        <f t="shared" si="16"/>
        <v>0</v>
      </c>
      <c r="AA54" s="36">
        <f t="shared" si="16"/>
        <v>0</v>
      </c>
      <c r="AB54" s="36">
        <f t="shared" si="16"/>
        <v>0</v>
      </c>
      <c r="AC54" s="36">
        <f t="shared" si="16"/>
        <v>0</v>
      </c>
      <c r="AD54" s="36">
        <f t="shared" si="16"/>
        <v>0</v>
      </c>
      <c r="AE54" s="36">
        <f t="shared" si="16"/>
        <v>0</v>
      </c>
      <c r="AF54" s="36">
        <f t="shared" si="16"/>
        <v>0</v>
      </c>
      <c r="AG54" s="36">
        <f t="shared" si="16"/>
        <v>0</v>
      </c>
      <c r="AH54" s="36">
        <f t="shared" si="16"/>
        <v>0</v>
      </c>
      <c r="AI54" s="36">
        <f t="shared" si="16"/>
        <v>0</v>
      </c>
      <c r="AJ54" s="36">
        <f t="shared" si="16"/>
        <v>0</v>
      </c>
      <c r="AK54" s="36">
        <f t="shared" si="16"/>
        <v>0</v>
      </c>
      <c r="AL54" s="36">
        <f t="shared" si="16"/>
        <v>0</v>
      </c>
    </row>
    <row r="55" spans="1:38" x14ac:dyDescent="0.2">
      <c r="A55" s="36">
        <f t="shared" si="13"/>
        <v>0</v>
      </c>
      <c r="B55" s="33" t="str">
        <v>SpareOfferB16</v>
      </c>
      <c r="D55" s="36">
        <f t="shared" ref="D55:M64" si="17">COUNTIFS(revenue.database.column.product,$B55,revenue.database.column.quantity,D$4)</f>
        <v>0</v>
      </c>
      <c r="E55" s="36">
        <f t="shared" si="17"/>
        <v>0</v>
      </c>
      <c r="F55" s="36">
        <f t="shared" si="17"/>
        <v>0</v>
      </c>
      <c r="G55" s="36">
        <f t="shared" si="17"/>
        <v>0</v>
      </c>
      <c r="H55" s="36">
        <f t="shared" si="17"/>
        <v>0</v>
      </c>
      <c r="I55" s="36">
        <f t="shared" si="17"/>
        <v>0</v>
      </c>
      <c r="J55" s="36">
        <f t="shared" si="17"/>
        <v>0</v>
      </c>
      <c r="K55" s="36">
        <f t="shared" si="17"/>
        <v>0</v>
      </c>
      <c r="L55" s="36">
        <f t="shared" si="17"/>
        <v>0</v>
      </c>
      <c r="M55" s="36">
        <f t="shared" si="17"/>
        <v>0</v>
      </c>
      <c r="N55" s="36">
        <f t="shared" ref="N55:W64" si="18">COUNTIFS(revenue.database.column.product,$B55,revenue.database.column.quantity,N$4)</f>
        <v>0</v>
      </c>
      <c r="O55" s="36">
        <f t="shared" si="18"/>
        <v>0</v>
      </c>
      <c r="P55" s="36">
        <f t="shared" si="18"/>
        <v>0</v>
      </c>
      <c r="Q55" s="36">
        <f t="shared" si="18"/>
        <v>0</v>
      </c>
      <c r="R55" s="36">
        <f t="shared" si="18"/>
        <v>0</v>
      </c>
      <c r="S55" s="36">
        <f t="shared" si="18"/>
        <v>0</v>
      </c>
      <c r="T55" s="36">
        <f t="shared" si="18"/>
        <v>0</v>
      </c>
      <c r="U55" s="36">
        <f t="shared" si="18"/>
        <v>0</v>
      </c>
      <c r="V55" s="36">
        <f t="shared" si="18"/>
        <v>0</v>
      </c>
      <c r="W55" s="36">
        <f t="shared" si="18"/>
        <v>0</v>
      </c>
      <c r="X55" s="36">
        <f t="shared" ref="X55:AL64" si="19">COUNTIFS(revenue.database.column.product,$B55,revenue.database.column.quantity,X$4)</f>
        <v>0</v>
      </c>
      <c r="Y55" s="36">
        <f t="shared" si="19"/>
        <v>0</v>
      </c>
      <c r="Z55" s="36">
        <f t="shared" si="19"/>
        <v>0</v>
      </c>
      <c r="AA55" s="36">
        <f t="shared" si="19"/>
        <v>0</v>
      </c>
      <c r="AB55" s="36">
        <f t="shared" si="19"/>
        <v>0</v>
      </c>
      <c r="AC55" s="36">
        <f t="shared" si="19"/>
        <v>0</v>
      </c>
      <c r="AD55" s="36">
        <f t="shared" si="19"/>
        <v>0</v>
      </c>
      <c r="AE55" s="36">
        <f t="shared" si="19"/>
        <v>0</v>
      </c>
      <c r="AF55" s="36">
        <f t="shared" si="19"/>
        <v>0</v>
      </c>
      <c r="AG55" s="36">
        <f t="shared" si="19"/>
        <v>0</v>
      </c>
      <c r="AH55" s="36">
        <f t="shared" si="19"/>
        <v>0</v>
      </c>
      <c r="AI55" s="36">
        <f t="shared" si="19"/>
        <v>0</v>
      </c>
      <c r="AJ55" s="36">
        <f t="shared" si="19"/>
        <v>0</v>
      </c>
      <c r="AK55" s="36">
        <f t="shared" si="19"/>
        <v>0</v>
      </c>
      <c r="AL55" s="36">
        <f t="shared" si="19"/>
        <v>0</v>
      </c>
    </row>
    <row r="56" spans="1:38" x14ac:dyDescent="0.2">
      <c r="A56" s="36">
        <f t="shared" si="13"/>
        <v>0</v>
      </c>
      <c r="B56" s="33" t="str">
        <v>SpareOfferB17</v>
      </c>
      <c r="D56" s="36">
        <f t="shared" si="17"/>
        <v>0</v>
      </c>
      <c r="E56" s="36">
        <f t="shared" si="17"/>
        <v>0</v>
      </c>
      <c r="F56" s="36">
        <f t="shared" si="17"/>
        <v>0</v>
      </c>
      <c r="G56" s="36">
        <f t="shared" si="17"/>
        <v>0</v>
      </c>
      <c r="H56" s="36">
        <f t="shared" si="17"/>
        <v>0</v>
      </c>
      <c r="I56" s="36">
        <f t="shared" si="17"/>
        <v>0</v>
      </c>
      <c r="J56" s="36">
        <f t="shared" si="17"/>
        <v>0</v>
      </c>
      <c r="K56" s="36">
        <f t="shared" si="17"/>
        <v>0</v>
      </c>
      <c r="L56" s="36">
        <f t="shared" si="17"/>
        <v>0</v>
      </c>
      <c r="M56" s="36">
        <f t="shared" si="17"/>
        <v>0</v>
      </c>
      <c r="N56" s="36">
        <f t="shared" si="18"/>
        <v>0</v>
      </c>
      <c r="O56" s="36">
        <f t="shared" si="18"/>
        <v>0</v>
      </c>
      <c r="P56" s="36">
        <f t="shared" si="18"/>
        <v>0</v>
      </c>
      <c r="Q56" s="36">
        <f t="shared" si="18"/>
        <v>0</v>
      </c>
      <c r="R56" s="36">
        <f t="shared" si="18"/>
        <v>0</v>
      </c>
      <c r="S56" s="36">
        <f t="shared" si="18"/>
        <v>0</v>
      </c>
      <c r="T56" s="36">
        <f t="shared" si="18"/>
        <v>0</v>
      </c>
      <c r="U56" s="36">
        <f t="shared" si="18"/>
        <v>0</v>
      </c>
      <c r="V56" s="36">
        <f t="shared" si="18"/>
        <v>0</v>
      </c>
      <c r="W56" s="36">
        <f t="shared" si="18"/>
        <v>0</v>
      </c>
      <c r="X56" s="36">
        <f t="shared" si="19"/>
        <v>0</v>
      </c>
      <c r="Y56" s="36">
        <f t="shared" si="19"/>
        <v>0</v>
      </c>
      <c r="Z56" s="36">
        <f t="shared" si="19"/>
        <v>0</v>
      </c>
      <c r="AA56" s="36">
        <f t="shared" si="19"/>
        <v>0</v>
      </c>
      <c r="AB56" s="36">
        <f t="shared" si="19"/>
        <v>0</v>
      </c>
      <c r="AC56" s="36">
        <f t="shared" si="19"/>
        <v>0</v>
      </c>
      <c r="AD56" s="36">
        <f t="shared" si="19"/>
        <v>0</v>
      </c>
      <c r="AE56" s="36">
        <f t="shared" si="19"/>
        <v>0</v>
      </c>
      <c r="AF56" s="36">
        <f t="shared" si="19"/>
        <v>0</v>
      </c>
      <c r="AG56" s="36">
        <f t="shared" si="19"/>
        <v>0</v>
      </c>
      <c r="AH56" s="36">
        <f t="shared" si="19"/>
        <v>0</v>
      </c>
      <c r="AI56" s="36">
        <f t="shared" si="19"/>
        <v>0</v>
      </c>
      <c r="AJ56" s="36">
        <f t="shared" si="19"/>
        <v>0</v>
      </c>
      <c r="AK56" s="36">
        <f t="shared" si="19"/>
        <v>0</v>
      </c>
      <c r="AL56" s="36">
        <f t="shared" si="19"/>
        <v>0</v>
      </c>
    </row>
    <row r="57" spans="1:38" x14ac:dyDescent="0.2">
      <c r="A57" s="36">
        <f t="shared" si="13"/>
        <v>0</v>
      </c>
      <c r="B57" s="33" t="str">
        <v>SpareOfferB18</v>
      </c>
      <c r="D57" s="36">
        <f t="shared" si="17"/>
        <v>0</v>
      </c>
      <c r="E57" s="36">
        <f t="shared" si="17"/>
        <v>0</v>
      </c>
      <c r="F57" s="36">
        <f t="shared" si="17"/>
        <v>0</v>
      </c>
      <c r="G57" s="36">
        <f t="shared" si="17"/>
        <v>0</v>
      </c>
      <c r="H57" s="36">
        <f t="shared" si="17"/>
        <v>0</v>
      </c>
      <c r="I57" s="36">
        <f t="shared" si="17"/>
        <v>0</v>
      </c>
      <c r="J57" s="36">
        <f t="shared" si="17"/>
        <v>0</v>
      </c>
      <c r="K57" s="36">
        <f t="shared" si="17"/>
        <v>0</v>
      </c>
      <c r="L57" s="36">
        <f t="shared" si="17"/>
        <v>0</v>
      </c>
      <c r="M57" s="36">
        <f t="shared" si="17"/>
        <v>0</v>
      </c>
      <c r="N57" s="36">
        <f t="shared" si="18"/>
        <v>0</v>
      </c>
      <c r="O57" s="36">
        <f t="shared" si="18"/>
        <v>0</v>
      </c>
      <c r="P57" s="36">
        <f t="shared" si="18"/>
        <v>0</v>
      </c>
      <c r="Q57" s="36">
        <f t="shared" si="18"/>
        <v>0</v>
      </c>
      <c r="R57" s="36">
        <f t="shared" si="18"/>
        <v>0</v>
      </c>
      <c r="S57" s="36">
        <f t="shared" si="18"/>
        <v>0</v>
      </c>
      <c r="T57" s="36">
        <f t="shared" si="18"/>
        <v>0</v>
      </c>
      <c r="U57" s="36">
        <f t="shared" si="18"/>
        <v>0</v>
      </c>
      <c r="V57" s="36">
        <f t="shared" si="18"/>
        <v>0</v>
      </c>
      <c r="W57" s="36">
        <f t="shared" si="18"/>
        <v>0</v>
      </c>
      <c r="X57" s="36">
        <f t="shared" si="19"/>
        <v>0</v>
      </c>
      <c r="Y57" s="36">
        <f t="shared" si="19"/>
        <v>0</v>
      </c>
      <c r="Z57" s="36">
        <f t="shared" si="19"/>
        <v>0</v>
      </c>
      <c r="AA57" s="36">
        <f t="shared" si="19"/>
        <v>0</v>
      </c>
      <c r="AB57" s="36">
        <f t="shared" si="19"/>
        <v>0</v>
      </c>
      <c r="AC57" s="36">
        <f t="shared" si="19"/>
        <v>0</v>
      </c>
      <c r="AD57" s="36">
        <f t="shared" si="19"/>
        <v>0</v>
      </c>
      <c r="AE57" s="36">
        <f t="shared" si="19"/>
        <v>0</v>
      </c>
      <c r="AF57" s="36">
        <f t="shared" si="19"/>
        <v>0</v>
      </c>
      <c r="AG57" s="36">
        <f t="shared" si="19"/>
        <v>0</v>
      </c>
      <c r="AH57" s="36">
        <f t="shared" si="19"/>
        <v>0</v>
      </c>
      <c r="AI57" s="36">
        <f t="shared" si="19"/>
        <v>0</v>
      </c>
      <c r="AJ57" s="36">
        <f t="shared" si="19"/>
        <v>0</v>
      </c>
      <c r="AK57" s="36">
        <f t="shared" si="19"/>
        <v>0</v>
      </c>
      <c r="AL57" s="36">
        <f t="shared" si="19"/>
        <v>0</v>
      </c>
    </row>
    <row r="58" spans="1:38" x14ac:dyDescent="0.2">
      <c r="A58" s="36">
        <f t="shared" si="13"/>
        <v>0</v>
      </c>
      <c r="B58" s="33" t="str">
        <v>SpareOfferB19</v>
      </c>
      <c r="D58" s="36">
        <f t="shared" si="17"/>
        <v>0</v>
      </c>
      <c r="E58" s="36">
        <f t="shared" si="17"/>
        <v>0</v>
      </c>
      <c r="F58" s="36">
        <f t="shared" si="17"/>
        <v>0</v>
      </c>
      <c r="G58" s="36">
        <f t="shared" si="17"/>
        <v>0</v>
      </c>
      <c r="H58" s="36">
        <f t="shared" si="17"/>
        <v>0</v>
      </c>
      <c r="I58" s="36">
        <f t="shared" si="17"/>
        <v>0</v>
      </c>
      <c r="J58" s="36">
        <f t="shared" si="17"/>
        <v>0</v>
      </c>
      <c r="K58" s="36">
        <f t="shared" si="17"/>
        <v>0</v>
      </c>
      <c r="L58" s="36">
        <f t="shared" si="17"/>
        <v>0</v>
      </c>
      <c r="M58" s="36">
        <f t="shared" si="17"/>
        <v>0</v>
      </c>
      <c r="N58" s="36">
        <f t="shared" si="18"/>
        <v>0</v>
      </c>
      <c r="O58" s="36">
        <f t="shared" si="18"/>
        <v>0</v>
      </c>
      <c r="P58" s="36">
        <f t="shared" si="18"/>
        <v>0</v>
      </c>
      <c r="Q58" s="36">
        <f t="shared" si="18"/>
        <v>0</v>
      </c>
      <c r="R58" s="36">
        <f t="shared" si="18"/>
        <v>0</v>
      </c>
      <c r="S58" s="36">
        <f t="shared" si="18"/>
        <v>0</v>
      </c>
      <c r="T58" s="36">
        <f t="shared" si="18"/>
        <v>0</v>
      </c>
      <c r="U58" s="36">
        <f t="shared" si="18"/>
        <v>0</v>
      </c>
      <c r="V58" s="36">
        <f t="shared" si="18"/>
        <v>0</v>
      </c>
      <c r="W58" s="36">
        <f t="shared" si="18"/>
        <v>0</v>
      </c>
      <c r="X58" s="36">
        <f t="shared" si="19"/>
        <v>0</v>
      </c>
      <c r="Y58" s="36">
        <f t="shared" si="19"/>
        <v>0</v>
      </c>
      <c r="Z58" s="36">
        <f t="shared" si="19"/>
        <v>0</v>
      </c>
      <c r="AA58" s="36">
        <f t="shared" si="19"/>
        <v>0</v>
      </c>
      <c r="AB58" s="36">
        <f t="shared" si="19"/>
        <v>0</v>
      </c>
      <c r="AC58" s="36">
        <f t="shared" si="19"/>
        <v>0</v>
      </c>
      <c r="AD58" s="36">
        <f t="shared" si="19"/>
        <v>0</v>
      </c>
      <c r="AE58" s="36">
        <f t="shared" si="19"/>
        <v>0</v>
      </c>
      <c r="AF58" s="36">
        <f t="shared" si="19"/>
        <v>0</v>
      </c>
      <c r="AG58" s="36">
        <f t="shared" si="19"/>
        <v>0</v>
      </c>
      <c r="AH58" s="36">
        <f t="shared" si="19"/>
        <v>0</v>
      </c>
      <c r="AI58" s="36">
        <f t="shared" si="19"/>
        <v>0</v>
      </c>
      <c r="AJ58" s="36">
        <f t="shared" si="19"/>
        <v>0</v>
      </c>
      <c r="AK58" s="36">
        <f t="shared" si="19"/>
        <v>0</v>
      </c>
      <c r="AL58" s="36">
        <f t="shared" si="19"/>
        <v>0</v>
      </c>
    </row>
    <row r="59" spans="1:38" x14ac:dyDescent="0.2">
      <c r="A59" s="36">
        <f t="shared" si="13"/>
        <v>0</v>
      </c>
      <c r="B59" s="33" t="str">
        <v>SpareOfferB20</v>
      </c>
      <c r="D59" s="36">
        <f t="shared" si="17"/>
        <v>0</v>
      </c>
      <c r="E59" s="36">
        <f t="shared" si="17"/>
        <v>0</v>
      </c>
      <c r="F59" s="36">
        <f t="shared" si="17"/>
        <v>0</v>
      </c>
      <c r="G59" s="36">
        <f t="shared" si="17"/>
        <v>0</v>
      </c>
      <c r="H59" s="36">
        <f t="shared" si="17"/>
        <v>0</v>
      </c>
      <c r="I59" s="36">
        <f t="shared" si="17"/>
        <v>0</v>
      </c>
      <c r="J59" s="36">
        <f t="shared" si="17"/>
        <v>0</v>
      </c>
      <c r="K59" s="36">
        <f t="shared" si="17"/>
        <v>0</v>
      </c>
      <c r="L59" s="36">
        <f t="shared" si="17"/>
        <v>0</v>
      </c>
      <c r="M59" s="36">
        <f t="shared" si="17"/>
        <v>0</v>
      </c>
      <c r="N59" s="36">
        <f t="shared" si="18"/>
        <v>0</v>
      </c>
      <c r="O59" s="36">
        <f t="shared" si="18"/>
        <v>0</v>
      </c>
      <c r="P59" s="36">
        <f t="shared" si="18"/>
        <v>0</v>
      </c>
      <c r="Q59" s="36">
        <f t="shared" si="18"/>
        <v>0</v>
      </c>
      <c r="R59" s="36">
        <f t="shared" si="18"/>
        <v>0</v>
      </c>
      <c r="S59" s="36">
        <f t="shared" si="18"/>
        <v>0</v>
      </c>
      <c r="T59" s="36">
        <f t="shared" si="18"/>
        <v>0</v>
      </c>
      <c r="U59" s="36">
        <f t="shared" si="18"/>
        <v>0</v>
      </c>
      <c r="V59" s="36">
        <f t="shared" si="18"/>
        <v>0</v>
      </c>
      <c r="W59" s="36">
        <f t="shared" si="18"/>
        <v>0</v>
      </c>
      <c r="X59" s="36">
        <f t="shared" si="19"/>
        <v>0</v>
      </c>
      <c r="Y59" s="36">
        <f t="shared" si="19"/>
        <v>0</v>
      </c>
      <c r="Z59" s="36">
        <f t="shared" si="19"/>
        <v>0</v>
      </c>
      <c r="AA59" s="36">
        <f t="shared" si="19"/>
        <v>0</v>
      </c>
      <c r="AB59" s="36">
        <f t="shared" si="19"/>
        <v>0</v>
      </c>
      <c r="AC59" s="36">
        <f t="shared" si="19"/>
        <v>0</v>
      </c>
      <c r="AD59" s="36">
        <f t="shared" si="19"/>
        <v>0</v>
      </c>
      <c r="AE59" s="36">
        <f t="shared" si="19"/>
        <v>0</v>
      </c>
      <c r="AF59" s="36">
        <f t="shared" si="19"/>
        <v>0</v>
      </c>
      <c r="AG59" s="36">
        <f t="shared" si="19"/>
        <v>0</v>
      </c>
      <c r="AH59" s="36">
        <f t="shared" si="19"/>
        <v>0</v>
      </c>
      <c r="AI59" s="36">
        <f t="shared" si="19"/>
        <v>0</v>
      </c>
      <c r="AJ59" s="36">
        <f t="shared" si="19"/>
        <v>0</v>
      </c>
      <c r="AK59" s="36">
        <f t="shared" si="19"/>
        <v>0</v>
      </c>
      <c r="AL59" s="36">
        <f t="shared" si="19"/>
        <v>0</v>
      </c>
    </row>
    <row r="60" spans="1:38" x14ac:dyDescent="0.2">
      <c r="A60" s="36">
        <f t="shared" si="13"/>
        <v>0</v>
      </c>
      <c r="B60" s="33" t="str">
        <v>SpareOfferB21</v>
      </c>
      <c r="D60" s="36">
        <f t="shared" si="17"/>
        <v>0</v>
      </c>
      <c r="E60" s="36">
        <f t="shared" si="17"/>
        <v>0</v>
      </c>
      <c r="F60" s="36">
        <f t="shared" si="17"/>
        <v>0</v>
      </c>
      <c r="G60" s="36">
        <f t="shared" si="17"/>
        <v>0</v>
      </c>
      <c r="H60" s="36">
        <f t="shared" si="17"/>
        <v>0</v>
      </c>
      <c r="I60" s="36">
        <f t="shared" si="17"/>
        <v>0</v>
      </c>
      <c r="J60" s="36">
        <f t="shared" si="17"/>
        <v>0</v>
      </c>
      <c r="K60" s="36">
        <f t="shared" si="17"/>
        <v>0</v>
      </c>
      <c r="L60" s="36">
        <f t="shared" si="17"/>
        <v>0</v>
      </c>
      <c r="M60" s="36">
        <f t="shared" si="17"/>
        <v>0</v>
      </c>
      <c r="N60" s="36">
        <f t="shared" si="18"/>
        <v>0</v>
      </c>
      <c r="O60" s="36">
        <f t="shared" si="18"/>
        <v>0</v>
      </c>
      <c r="P60" s="36">
        <f t="shared" si="18"/>
        <v>0</v>
      </c>
      <c r="Q60" s="36">
        <f t="shared" si="18"/>
        <v>0</v>
      </c>
      <c r="R60" s="36">
        <f t="shared" si="18"/>
        <v>0</v>
      </c>
      <c r="S60" s="36">
        <f t="shared" si="18"/>
        <v>0</v>
      </c>
      <c r="T60" s="36">
        <f t="shared" si="18"/>
        <v>0</v>
      </c>
      <c r="U60" s="36">
        <f t="shared" si="18"/>
        <v>0</v>
      </c>
      <c r="V60" s="36">
        <f t="shared" si="18"/>
        <v>0</v>
      </c>
      <c r="W60" s="36">
        <f t="shared" si="18"/>
        <v>0</v>
      </c>
      <c r="X60" s="36">
        <f t="shared" si="19"/>
        <v>0</v>
      </c>
      <c r="Y60" s="36">
        <f t="shared" si="19"/>
        <v>0</v>
      </c>
      <c r="Z60" s="36">
        <f t="shared" si="19"/>
        <v>0</v>
      </c>
      <c r="AA60" s="36">
        <f t="shared" si="19"/>
        <v>0</v>
      </c>
      <c r="AB60" s="36">
        <f t="shared" si="19"/>
        <v>0</v>
      </c>
      <c r="AC60" s="36">
        <f t="shared" si="19"/>
        <v>0</v>
      </c>
      <c r="AD60" s="36">
        <f t="shared" si="19"/>
        <v>0</v>
      </c>
      <c r="AE60" s="36">
        <f t="shared" si="19"/>
        <v>0</v>
      </c>
      <c r="AF60" s="36">
        <f t="shared" si="19"/>
        <v>0</v>
      </c>
      <c r="AG60" s="36">
        <f t="shared" si="19"/>
        <v>0</v>
      </c>
      <c r="AH60" s="36">
        <f t="shared" si="19"/>
        <v>0</v>
      </c>
      <c r="AI60" s="36">
        <f t="shared" si="19"/>
        <v>0</v>
      </c>
      <c r="AJ60" s="36">
        <f t="shared" si="19"/>
        <v>0</v>
      </c>
      <c r="AK60" s="36">
        <f t="shared" si="19"/>
        <v>0</v>
      </c>
      <c r="AL60" s="36">
        <f t="shared" si="19"/>
        <v>0</v>
      </c>
    </row>
    <row r="61" spans="1:38" x14ac:dyDescent="0.2">
      <c r="A61" s="36">
        <f t="shared" si="13"/>
        <v>0</v>
      </c>
      <c r="B61" s="33" t="str">
        <v>SpareOfferB22</v>
      </c>
      <c r="D61" s="36">
        <f t="shared" si="17"/>
        <v>0</v>
      </c>
      <c r="E61" s="36">
        <f t="shared" si="17"/>
        <v>0</v>
      </c>
      <c r="F61" s="36">
        <f t="shared" si="17"/>
        <v>0</v>
      </c>
      <c r="G61" s="36">
        <f t="shared" si="17"/>
        <v>0</v>
      </c>
      <c r="H61" s="36">
        <f t="shared" si="17"/>
        <v>0</v>
      </c>
      <c r="I61" s="36">
        <f t="shared" si="17"/>
        <v>0</v>
      </c>
      <c r="J61" s="36">
        <f t="shared" si="17"/>
        <v>0</v>
      </c>
      <c r="K61" s="36">
        <f t="shared" si="17"/>
        <v>0</v>
      </c>
      <c r="L61" s="36">
        <f t="shared" si="17"/>
        <v>0</v>
      </c>
      <c r="M61" s="36">
        <f t="shared" si="17"/>
        <v>0</v>
      </c>
      <c r="N61" s="36">
        <f t="shared" si="18"/>
        <v>0</v>
      </c>
      <c r="O61" s="36">
        <f t="shared" si="18"/>
        <v>0</v>
      </c>
      <c r="P61" s="36">
        <f t="shared" si="18"/>
        <v>0</v>
      </c>
      <c r="Q61" s="36">
        <f t="shared" si="18"/>
        <v>0</v>
      </c>
      <c r="R61" s="36">
        <f t="shared" si="18"/>
        <v>0</v>
      </c>
      <c r="S61" s="36">
        <f t="shared" si="18"/>
        <v>0</v>
      </c>
      <c r="T61" s="36">
        <f t="shared" si="18"/>
        <v>0</v>
      </c>
      <c r="U61" s="36">
        <f t="shared" si="18"/>
        <v>0</v>
      </c>
      <c r="V61" s="36">
        <f t="shared" si="18"/>
        <v>0</v>
      </c>
      <c r="W61" s="36">
        <f t="shared" si="18"/>
        <v>0</v>
      </c>
      <c r="X61" s="36">
        <f t="shared" si="19"/>
        <v>0</v>
      </c>
      <c r="Y61" s="36">
        <f t="shared" si="19"/>
        <v>0</v>
      </c>
      <c r="Z61" s="36">
        <f t="shared" si="19"/>
        <v>0</v>
      </c>
      <c r="AA61" s="36">
        <f t="shared" si="19"/>
        <v>0</v>
      </c>
      <c r="AB61" s="36">
        <f t="shared" si="19"/>
        <v>0</v>
      </c>
      <c r="AC61" s="36">
        <f t="shared" si="19"/>
        <v>0</v>
      </c>
      <c r="AD61" s="36">
        <f t="shared" si="19"/>
        <v>0</v>
      </c>
      <c r="AE61" s="36">
        <f t="shared" si="19"/>
        <v>0</v>
      </c>
      <c r="AF61" s="36">
        <f t="shared" si="19"/>
        <v>0</v>
      </c>
      <c r="AG61" s="36">
        <f t="shared" si="19"/>
        <v>0</v>
      </c>
      <c r="AH61" s="36">
        <f t="shared" si="19"/>
        <v>0</v>
      </c>
      <c r="AI61" s="36">
        <f t="shared" si="19"/>
        <v>0</v>
      </c>
      <c r="AJ61" s="36">
        <f t="shared" si="19"/>
        <v>0</v>
      </c>
      <c r="AK61" s="36">
        <f t="shared" si="19"/>
        <v>0</v>
      </c>
      <c r="AL61" s="36">
        <f t="shared" si="19"/>
        <v>0</v>
      </c>
    </row>
    <row r="62" spans="1:38" x14ac:dyDescent="0.2">
      <c r="A62" s="36">
        <f t="shared" si="13"/>
        <v>0</v>
      </c>
      <c r="B62" s="33" t="str">
        <v>SpareOfferB23</v>
      </c>
      <c r="D62" s="36">
        <f t="shared" si="17"/>
        <v>0</v>
      </c>
      <c r="E62" s="36">
        <f t="shared" si="17"/>
        <v>0</v>
      </c>
      <c r="F62" s="36">
        <f t="shared" si="17"/>
        <v>0</v>
      </c>
      <c r="G62" s="36">
        <f t="shared" si="17"/>
        <v>0</v>
      </c>
      <c r="H62" s="36">
        <f t="shared" si="17"/>
        <v>0</v>
      </c>
      <c r="I62" s="36">
        <f t="shared" si="17"/>
        <v>0</v>
      </c>
      <c r="J62" s="36">
        <f t="shared" si="17"/>
        <v>0</v>
      </c>
      <c r="K62" s="36">
        <f t="shared" si="17"/>
        <v>0</v>
      </c>
      <c r="L62" s="36">
        <f t="shared" si="17"/>
        <v>0</v>
      </c>
      <c r="M62" s="36">
        <f t="shared" si="17"/>
        <v>0</v>
      </c>
      <c r="N62" s="36">
        <f t="shared" si="18"/>
        <v>0</v>
      </c>
      <c r="O62" s="36">
        <f t="shared" si="18"/>
        <v>0</v>
      </c>
      <c r="P62" s="36">
        <f t="shared" si="18"/>
        <v>0</v>
      </c>
      <c r="Q62" s="36">
        <f t="shared" si="18"/>
        <v>0</v>
      </c>
      <c r="R62" s="36">
        <f t="shared" si="18"/>
        <v>0</v>
      </c>
      <c r="S62" s="36">
        <f t="shared" si="18"/>
        <v>0</v>
      </c>
      <c r="T62" s="36">
        <f t="shared" si="18"/>
        <v>0</v>
      </c>
      <c r="U62" s="36">
        <f t="shared" si="18"/>
        <v>0</v>
      </c>
      <c r="V62" s="36">
        <f t="shared" si="18"/>
        <v>0</v>
      </c>
      <c r="W62" s="36">
        <f t="shared" si="18"/>
        <v>0</v>
      </c>
      <c r="X62" s="36">
        <f t="shared" si="19"/>
        <v>0</v>
      </c>
      <c r="Y62" s="36">
        <f t="shared" si="19"/>
        <v>0</v>
      </c>
      <c r="Z62" s="36">
        <f t="shared" si="19"/>
        <v>0</v>
      </c>
      <c r="AA62" s="36">
        <f t="shared" si="19"/>
        <v>0</v>
      </c>
      <c r="AB62" s="36">
        <f t="shared" si="19"/>
        <v>0</v>
      </c>
      <c r="AC62" s="36">
        <f t="shared" si="19"/>
        <v>0</v>
      </c>
      <c r="AD62" s="36">
        <f t="shared" si="19"/>
        <v>0</v>
      </c>
      <c r="AE62" s="36">
        <f t="shared" si="19"/>
        <v>0</v>
      </c>
      <c r="AF62" s="36">
        <f t="shared" si="19"/>
        <v>0</v>
      </c>
      <c r="AG62" s="36">
        <f t="shared" si="19"/>
        <v>0</v>
      </c>
      <c r="AH62" s="36">
        <f t="shared" si="19"/>
        <v>0</v>
      </c>
      <c r="AI62" s="36">
        <f t="shared" si="19"/>
        <v>0</v>
      </c>
      <c r="AJ62" s="36">
        <f t="shared" si="19"/>
        <v>0</v>
      </c>
      <c r="AK62" s="36">
        <f t="shared" si="19"/>
        <v>0</v>
      </c>
      <c r="AL62" s="36">
        <f t="shared" si="19"/>
        <v>0</v>
      </c>
    </row>
    <row r="63" spans="1:38" x14ac:dyDescent="0.2">
      <c r="A63" s="36">
        <f t="shared" si="13"/>
        <v>0</v>
      </c>
      <c r="B63" s="33" t="str">
        <v>SpareOfferB24</v>
      </c>
      <c r="D63" s="36">
        <f t="shared" si="17"/>
        <v>0</v>
      </c>
      <c r="E63" s="36">
        <f t="shared" si="17"/>
        <v>0</v>
      </c>
      <c r="F63" s="36">
        <f t="shared" si="17"/>
        <v>0</v>
      </c>
      <c r="G63" s="36">
        <f t="shared" si="17"/>
        <v>0</v>
      </c>
      <c r="H63" s="36">
        <f t="shared" si="17"/>
        <v>0</v>
      </c>
      <c r="I63" s="36">
        <f t="shared" si="17"/>
        <v>0</v>
      </c>
      <c r="J63" s="36">
        <f t="shared" si="17"/>
        <v>0</v>
      </c>
      <c r="K63" s="36">
        <f t="shared" si="17"/>
        <v>0</v>
      </c>
      <c r="L63" s="36">
        <f t="shared" si="17"/>
        <v>0</v>
      </c>
      <c r="M63" s="36">
        <f t="shared" si="17"/>
        <v>0</v>
      </c>
      <c r="N63" s="36">
        <f t="shared" si="18"/>
        <v>0</v>
      </c>
      <c r="O63" s="36">
        <f t="shared" si="18"/>
        <v>0</v>
      </c>
      <c r="P63" s="36">
        <f t="shared" si="18"/>
        <v>0</v>
      </c>
      <c r="Q63" s="36">
        <f t="shared" si="18"/>
        <v>0</v>
      </c>
      <c r="R63" s="36">
        <f t="shared" si="18"/>
        <v>0</v>
      </c>
      <c r="S63" s="36">
        <f t="shared" si="18"/>
        <v>0</v>
      </c>
      <c r="T63" s="36">
        <f t="shared" si="18"/>
        <v>0</v>
      </c>
      <c r="U63" s="36">
        <f t="shared" si="18"/>
        <v>0</v>
      </c>
      <c r="V63" s="36">
        <f t="shared" si="18"/>
        <v>0</v>
      </c>
      <c r="W63" s="36">
        <f t="shared" si="18"/>
        <v>0</v>
      </c>
      <c r="X63" s="36">
        <f t="shared" si="19"/>
        <v>0</v>
      </c>
      <c r="Y63" s="36">
        <f t="shared" si="19"/>
        <v>0</v>
      </c>
      <c r="Z63" s="36">
        <f t="shared" si="19"/>
        <v>0</v>
      </c>
      <c r="AA63" s="36">
        <f t="shared" si="19"/>
        <v>0</v>
      </c>
      <c r="AB63" s="36">
        <f t="shared" si="19"/>
        <v>0</v>
      </c>
      <c r="AC63" s="36">
        <f t="shared" si="19"/>
        <v>0</v>
      </c>
      <c r="AD63" s="36">
        <f t="shared" si="19"/>
        <v>0</v>
      </c>
      <c r="AE63" s="36">
        <f t="shared" si="19"/>
        <v>0</v>
      </c>
      <c r="AF63" s="36">
        <f t="shared" si="19"/>
        <v>0</v>
      </c>
      <c r="AG63" s="36">
        <f t="shared" si="19"/>
        <v>0</v>
      </c>
      <c r="AH63" s="36">
        <f t="shared" si="19"/>
        <v>0</v>
      </c>
      <c r="AI63" s="36">
        <f t="shared" si="19"/>
        <v>0</v>
      </c>
      <c r="AJ63" s="36">
        <f t="shared" si="19"/>
        <v>0</v>
      </c>
      <c r="AK63" s="36">
        <f t="shared" si="19"/>
        <v>0</v>
      </c>
      <c r="AL63" s="36">
        <f t="shared" si="19"/>
        <v>0</v>
      </c>
    </row>
    <row r="64" spans="1:38" x14ac:dyDescent="0.2">
      <c r="A64" s="36">
        <f t="shared" si="13"/>
        <v>0</v>
      </c>
      <c r="B64" s="33" t="str">
        <v>SpareOfferB25</v>
      </c>
      <c r="D64" s="36">
        <f t="shared" si="17"/>
        <v>0</v>
      </c>
      <c r="E64" s="36">
        <f t="shared" si="17"/>
        <v>0</v>
      </c>
      <c r="F64" s="36">
        <f t="shared" si="17"/>
        <v>0</v>
      </c>
      <c r="G64" s="36">
        <f t="shared" si="17"/>
        <v>0</v>
      </c>
      <c r="H64" s="36">
        <f t="shared" si="17"/>
        <v>0</v>
      </c>
      <c r="I64" s="36">
        <f t="shared" si="17"/>
        <v>0</v>
      </c>
      <c r="J64" s="36">
        <f t="shared" si="17"/>
        <v>0</v>
      </c>
      <c r="K64" s="36">
        <f t="shared" si="17"/>
        <v>0</v>
      </c>
      <c r="L64" s="36">
        <f t="shared" si="17"/>
        <v>0</v>
      </c>
      <c r="M64" s="36">
        <f t="shared" si="17"/>
        <v>0</v>
      </c>
      <c r="N64" s="36">
        <f t="shared" si="18"/>
        <v>0</v>
      </c>
      <c r="O64" s="36">
        <f t="shared" si="18"/>
        <v>0</v>
      </c>
      <c r="P64" s="36">
        <f t="shared" si="18"/>
        <v>0</v>
      </c>
      <c r="Q64" s="36">
        <f t="shared" si="18"/>
        <v>0</v>
      </c>
      <c r="R64" s="36">
        <f t="shared" si="18"/>
        <v>0</v>
      </c>
      <c r="S64" s="36">
        <f t="shared" si="18"/>
        <v>0</v>
      </c>
      <c r="T64" s="36">
        <f t="shared" si="18"/>
        <v>0</v>
      </c>
      <c r="U64" s="36">
        <f t="shared" si="18"/>
        <v>0</v>
      </c>
      <c r="V64" s="36">
        <f t="shared" si="18"/>
        <v>0</v>
      </c>
      <c r="W64" s="36">
        <f t="shared" si="18"/>
        <v>0</v>
      </c>
      <c r="X64" s="36">
        <f t="shared" si="19"/>
        <v>0</v>
      </c>
      <c r="Y64" s="36">
        <f t="shared" si="19"/>
        <v>0</v>
      </c>
      <c r="Z64" s="36">
        <f t="shared" si="19"/>
        <v>0</v>
      </c>
      <c r="AA64" s="36">
        <f t="shared" si="19"/>
        <v>0</v>
      </c>
      <c r="AB64" s="36">
        <f t="shared" si="19"/>
        <v>0</v>
      </c>
      <c r="AC64" s="36">
        <f t="shared" si="19"/>
        <v>0</v>
      </c>
      <c r="AD64" s="36">
        <f t="shared" si="19"/>
        <v>0</v>
      </c>
      <c r="AE64" s="36">
        <f t="shared" si="19"/>
        <v>0</v>
      </c>
      <c r="AF64" s="36">
        <f t="shared" si="19"/>
        <v>0</v>
      </c>
      <c r="AG64" s="36">
        <f t="shared" si="19"/>
        <v>0</v>
      </c>
      <c r="AH64" s="36">
        <f t="shared" si="19"/>
        <v>0</v>
      </c>
      <c r="AI64" s="36">
        <f t="shared" si="19"/>
        <v>0</v>
      </c>
      <c r="AJ64" s="36">
        <f t="shared" si="19"/>
        <v>0</v>
      </c>
      <c r="AK64" s="36">
        <f t="shared" si="19"/>
        <v>0</v>
      </c>
      <c r="AL64" s="36">
        <f t="shared" si="19"/>
        <v>0</v>
      </c>
    </row>
    <row r="65" spans="1:38" hidden="1" outlineLevel="1" x14ac:dyDescent="0.2">
      <c r="A65" s="36">
        <f t="shared" si="13"/>
        <v>0</v>
      </c>
      <c r="B65" s="33" t="str">
        <v>SpareOfferB26</v>
      </c>
      <c r="D65" s="36">
        <f t="shared" ref="D65:M74" si="20">COUNTIFS(revenue.database.column.product,$B65,revenue.database.column.quantity,D$4)</f>
        <v>0</v>
      </c>
      <c r="E65" s="36">
        <f t="shared" si="20"/>
        <v>0</v>
      </c>
      <c r="F65" s="36">
        <f t="shared" si="20"/>
        <v>0</v>
      </c>
      <c r="G65" s="36">
        <f t="shared" si="20"/>
        <v>0</v>
      </c>
      <c r="H65" s="36">
        <f t="shared" si="20"/>
        <v>0</v>
      </c>
      <c r="I65" s="36">
        <f t="shared" si="20"/>
        <v>0</v>
      </c>
      <c r="J65" s="36">
        <f t="shared" si="20"/>
        <v>0</v>
      </c>
      <c r="K65" s="36">
        <f t="shared" si="20"/>
        <v>0</v>
      </c>
      <c r="L65" s="36">
        <f t="shared" si="20"/>
        <v>0</v>
      </c>
      <c r="M65" s="36">
        <f t="shared" si="20"/>
        <v>0</v>
      </c>
      <c r="N65" s="36">
        <f t="shared" ref="N65:W74" si="21">COUNTIFS(revenue.database.column.product,$B65,revenue.database.column.quantity,N$4)</f>
        <v>0</v>
      </c>
      <c r="O65" s="36">
        <f t="shared" si="21"/>
        <v>0</v>
      </c>
      <c r="P65" s="36">
        <f t="shared" si="21"/>
        <v>0</v>
      </c>
      <c r="Q65" s="36">
        <f t="shared" si="21"/>
        <v>0</v>
      </c>
      <c r="R65" s="36">
        <f t="shared" si="21"/>
        <v>0</v>
      </c>
      <c r="S65" s="36">
        <f t="shared" si="21"/>
        <v>0</v>
      </c>
      <c r="T65" s="36">
        <f t="shared" si="21"/>
        <v>0</v>
      </c>
      <c r="U65" s="36">
        <f t="shared" si="21"/>
        <v>0</v>
      </c>
      <c r="V65" s="36">
        <f t="shared" si="21"/>
        <v>0</v>
      </c>
      <c r="W65" s="36">
        <f t="shared" si="21"/>
        <v>0</v>
      </c>
      <c r="X65" s="36">
        <f t="shared" ref="X65:AL74" si="22">COUNTIFS(revenue.database.column.product,$B65,revenue.database.column.quantity,X$4)</f>
        <v>0</v>
      </c>
      <c r="Y65" s="36">
        <f t="shared" si="22"/>
        <v>0</v>
      </c>
      <c r="Z65" s="36">
        <f t="shared" si="22"/>
        <v>0</v>
      </c>
      <c r="AA65" s="36">
        <f t="shared" si="22"/>
        <v>0</v>
      </c>
      <c r="AB65" s="36">
        <f t="shared" si="22"/>
        <v>0</v>
      </c>
      <c r="AC65" s="36">
        <f t="shared" si="22"/>
        <v>0</v>
      </c>
      <c r="AD65" s="36">
        <f t="shared" si="22"/>
        <v>0</v>
      </c>
      <c r="AE65" s="36">
        <f t="shared" si="22"/>
        <v>0</v>
      </c>
      <c r="AF65" s="36">
        <f t="shared" si="22"/>
        <v>0</v>
      </c>
      <c r="AG65" s="36">
        <f t="shared" si="22"/>
        <v>0</v>
      </c>
      <c r="AH65" s="36">
        <f t="shared" si="22"/>
        <v>0</v>
      </c>
      <c r="AI65" s="36">
        <f t="shared" si="22"/>
        <v>0</v>
      </c>
      <c r="AJ65" s="36">
        <f t="shared" si="22"/>
        <v>0</v>
      </c>
      <c r="AK65" s="36">
        <f t="shared" si="22"/>
        <v>0</v>
      </c>
      <c r="AL65" s="36">
        <f t="shared" si="22"/>
        <v>0</v>
      </c>
    </row>
    <row r="66" spans="1:38" hidden="1" outlineLevel="1" x14ac:dyDescent="0.2">
      <c r="A66" s="36">
        <f t="shared" si="13"/>
        <v>0</v>
      </c>
      <c r="B66" s="33" t="str">
        <v>SpareOfferB27</v>
      </c>
      <c r="D66" s="36">
        <f t="shared" si="20"/>
        <v>0</v>
      </c>
      <c r="E66" s="36">
        <f t="shared" si="20"/>
        <v>0</v>
      </c>
      <c r="F66" s="36">
        <f t="shared" si="20"/>
        <v>0</v>
      </c>
      <c r="G66" s="36">
        <f t="shared" si="20"/>
        <v>0</v>
      </c>
      <c r="H66" s="36">
        <f t="shared" si="20"/>
        <v>0</v>
      </c>
      <c r="I66" s="36">
        <f t="shared" si="20"/>
        <v>0</v>
      </c>
      <c r="J66" s="36">
        <f t="shared" si="20"/>
        <v>0</v>
      </c>
      <c r="K66" s="36">
        <f t="shared" si="20"/>
        <v>0</v>
      </c>
      <c r="L66" s="36">
        <f t="shared" si="20"/>
        <v>0</v>
      </c>
      <c r="M66" s="36">
        <f t="shared" si="20"/>
        <v>0</v>
      </c>
      <c r="N66" s="36">
        <f t="shared" si="21"/>
        <v>0</v>
      </c>
      <c r="O66" s="36">
        <f t="shared" si="21"/>
        <v>0</v>
      </c>
      <c r="P66" s="36">
        <f t="shared" si="21"/>
        <v>0</v>
      </c>
      <c r="Q66" s="36">
        <f t="shared" si="21"/>
        <v>0</v>
      </c>
      <c r="R66" s="36">
        <f t="shared" si="21"/>
        <v>0</v>
      </c>
      <c r="S66" s="36">
        <f t="shared" si="21"/>
        <v>0</v>
      </c>
      <c r="T66" s="36">
        <f t="shared" si="21"/>
        <v>0</v>
      </c>
      <c r="U66" s="36">
        <f t="shared" si="21"/>
        <v>0</v>
      </c>
      <c r="V66" s="36">
        <f t="shared" si="21"/>
        <v>0</v>
      </c>
      <c r="W66" s="36">
        <f t="shared" si="21"/>
        <v>0</v>
      </c>
      <c r="X66" s="36">
        <f t="shared" si="22"/>
        <v>0</v>
      </c>
      <c r="Y66" s="36">
        <f t="shared" si="22"/>
        <v>0</v>
      </c>
      <c r="Z66" s="36">
        <f t="shared" si="22"/>
        <v>0</v>
      </c>
      <c r="AA66" s="36">
        <f t="shared" si="22"/>
        <v>0</v>
      </c>
      <c r="AB66" s="36">
        <f t="shared" si="22"/>
        <v>0</v>
      </c>
      <c r="AC66" s="36">
        <f t="shared" si="22"/>
        <v>0</v>
      </c>
      <c r="AD66" s="36">
        <f t="shared" si="22"/>
        <v>0</v>
      </c>
      <c r="AE66" s="36">
        <f t="shared" si="22"/>
        <v>0</v>
      </c>
      <c r="AF66" s="36">
        <f t="shared" si="22"/>
        <v>0</v>
      </c>
      <c r="AG66" s="36">
        <f t="shared" si="22"/>
        <v>0</v>
      </c>
      <c r="AH66" s="36">
        <f t="shared" si="22"/>
        <v>0</v>
      </c>
      <c r="AI66" s="36">
        <f t="shared" si="22"/>
        <v>0</v>
      </c>
      <c r="AJ66" s="36">
        <f t="shared" si="22"/>
        <v>0</v>
      </c>
      <c r="AK66" s="36">
        <f t="shared" si="22"/>
        <v>0</v>
      </c>
      <c r="AL66" s="36">
        <f t="shared" si="22"/>
        <v>0</v>
      </c>
    </row>
    <row r="67" spans="1:38" hidden="1" outlineLevel="1" x14ac:dyDescent="0.2">
      <c r="A67" s="36">
        <f t="shared" si="13"/>
        <v>0</v>
      </c>
      <c r="B67" s="33" t="str">
        <v>SpareOfferB28</v>
      </c>
      <c r="D67" s="36">
        <f t="shared" si="20"/>
        <v>0</v>
      </c>
      <c r="E67" s="36">
        <f t="shared" si="20"/>
        <v>0</v>
      </c>
      <c r="F67" s="36">
        <f t="shared" si="20"/>
        <v>0</v>
      </c>
      <c r="G67" s="36">
        <f t="shared" si="20"/>
        <v>0</v>
      </c>
      <c r="H67" s="36">
        <f t="shared" si="20"/>
        <v>0</v>
      </c>
      <c r="I67" s="36">
        <f t="shared" si="20"/>
        <v>0</v>
      </c>
      <c r="J67" s="36">
        <f t="shared" si="20"/>
        <v>0</v>
      </c>
      <c r="K67" s="36">
        <f t="shared" si="20"/>
        <v>0</v>
      </c>
      <c r="L67" s="36">
        <f t="shared" si="20"/>
        <v>0</v>
      </c>
      <c r="M67" s="36">
        <f t="shared" si="20"/>
        <v>0</v>
      </c>
      <c r="N67" s="36">
        <f t="shared" si="21"/>
        <v>0</v>
      </c>
      <c r="O67" s="36">
        <f t="shared" si="21"/>
        <v>0</v>
      </c>
      <c r="P67" s="36">
        <f t="shared" si="21"/>
        <v>0</v>
      </c>
      <c r="Q67" s="36">
        <f t="shared" si="21"/>
        <v>0</v>
      </c>
      <c r="R67" s="36">
        <f t="shared" si="21"/>
        <v>0</v>
      </c>
      <c r="S67" s="36">
        <f t="shared" si="21"/>
        <v>0</v>
      </c>
      <c r="T67" s="36">
        <f t="shared" si="21"/>
        <v>0</v>
      </c>
      <c r="U67" s="36">
        <f t="shared" si="21"/>
        <v>0</v>
      </c>
      <c r="V67" s="36">
        <f t="shared" si="21"/>
        <v>0</v>
      </c>
      <c r="W67" s="36">
        <f t="shared" si="21"/>
        <v>0</v>
      </c>
      <c r="X67" s="36">
        <f t="shared" si="22"/>
        <v>0</v>
      </c>
      <c r="Y67" s="36">
        <f t="shared" si="22"/>
        <v>0</v>
      </c>
      <c r="Z67" s="36">
        <f t="shared" si="22"/>
        <v>0</v>
      </c>
      <c r="AA67" s="36">
        <f t="shared" si="22"/>
        <v>0</v>
      </c>
      <c r="AB67" s="36">
        <f t="shared" si="22"/>
        <v>0</v>
      </c>
      <c r="AC67" s="36">
        <f t="shared" si="22"/>
        <v>0</v>
      </c>
      <c r="AD67" s="36">
        <f t="shared" si="22"/>
        <v>0</v>
      </c>
      <c r="AE67" s="36">
        <f t="shared" si="22"/>
        <v>0</v>
      </c>
      <c r="AF67" s="36">
        <f t="shared" si="22"/>
        <v>0</v>
      </c>
      <c r="AG67" s="36">
        <f t="shared" si="22"/>
        <v>0</v>
      </c>
      <c r="AH67" s="36">
        <f t="shared" si="22"/>
        <v>0</v>
      </c>
      <c r="AI67" s="36">
        <f t="shared" si="22"/>
        <v>0</v>
      </c>
      <c r="AJ67" s="36">
        <f t="shared" si="22"/>
        <v>0</v>
      </c>
      <c r="AK67" s="36">
        <f t="shared" si="22"/>
        <v>0</v>
      </c>
      <c r="AL67" s="36">
        <f t="shared" si="22"/>
        <v>0</v>
      </c>
    </row>
    <row r="68" spans="1:38" hidden="1" outlineLevel="1" x14ac:dyDescent="0.2">
      <c r="A68" s="36">
        <f t="shared" si="13"/>
        <v>0</v>
      </c>
      <c r="B68" s="33" t="str">
        <v>SpareOfferB29</v>
      </c>
      <c r="D68" s="36">
        <f t="shared" si="20"/>
        <v>0</v>
      </c>
      <c r="E68" s="36">
        <f t="shared" si="20"/>
        <v>0</v>
      </c>
      <c r="F68" s="36">
        <f t="shared" si="20"/>
        <v>0</v>
      </c>
      <c r="G68" s="36">
        <f t="shared" si="20"/>
        <v>0</v>
      </c>
      <c r="H68" s="36">
        <f t="shared" si="20"/>
        <v>0</v>
      </c>
      <c r="I68" s="36">
        <f t="shared" si="20"/>
        <v>0</v>
      </c>
      <c r="J68" s="36">
        <f t="shared" si="20"/>
        <v>0</v>
      </c>
      <c r="K68" s="36">
        <f t="shared" si="20"/>
        <v>0</v>
      </c>
      <c r="L68" s="36">
        <f t="shared" si="20"/>
        <v>0</v>
      </c>
      <c r="M68" s="36">
        <f t="shared" si="20"/>
        <v>0</v>
      </c>
      <c r="N68" s="36">
        <f t="shared" si="21"/>
        <v>0</v>
      </c>
      <c r="O68" s="36">
        <f t="shared" si="21"/>
        <v>0</v>
      </c>
      <c r="P68" s="36">
        <f t="shared" si="21"/>
        <v>0</v>
      </c>
      <c r="Q68" s="36">
        <f t="shared" si="21"/>
        <v>0</v>
      </c>
      <c r="R68" s="36">
        <f t="shared" si="21"/>
        <v>0</v>
      </c>
      <c r="S68" s="36">
        <f t="shared" si="21"/>
        <v>0</v>
      </c>
      <c r="T68" s="36">
        <f t="shared" si="21"/>
        <v>0</v>
      </c>
      <c r="U68" s="36">
        <f t="shared" si="21"/>
        <v>0</v>
      </c>
      <c r="V68" s="36">
        <f t="shared" si="21"/>
        <v>0</v>
      </c>
      <c r="W68" s="36">
        <f t="shared" si="21"/>
        <v>0</v>
      </c>
      <c r="X68" s="36">
        <f t="shared" si="22"/>
        <v>0</v>
      </c>
      <c r="Y68" s="36">
        <f t="shared" si="22"/>
        <v>0</v>
      </c>
      <c r="Z68" s="36">
        <f t="shared" si="22"/>
        <v>0</v>
      </c>
      <c r="AA68" s="36">
        <f t="shared" si="22"/>
        <v>0</v>
      </c>
      <c r="AB68" s="36">
        <f t="shared" si="22"/>
        <v>0</v>
      </c>
      <c r="AC68" s="36">
        <f t="shared" si="22"/>
        <v>0</v>
      </c>
      <c r="AD68" s="36">
        <f t="shared" si="22"/>
        <v>0</v>
      </c>
      <c r="AE68" s="36">
        <f t="shared" si="22"/>
        <v>0</v>
      </c>
      <c r="AF68" s="36">
        <f t="shared" si="22"/>
        <v>0</v>
      </c>
      <c r="AG68" s="36">
        <f t="shared" si="22"/>
        <v>0</v>
      </c>
      <c r="AH68" s="36">
        <f t="shared" si="22"/>
        <v>0</v>
      </c>
      <c r="AI68" s="36">
        <f t="shared" si="22"/>
        <v>0</v>
      </c>
      <c r="AJ68" s="36">
        <f t="shared" si="22"/>
        <v>0</v>
      </c>
      <c r="AK68" s="36">
        <f t="shared" si="22"/>
        <v>0</v>
      </c>
      <c r="AL68" s="36">
        <f t="shared" si="22"/>
        <v>0</v>
      </c>
    </row>
    <row r="69" spans="1:38" hidden="1" outlineLevel="1" x14ac:dyDescent="0.2">
      <c r="A69" s="36">
        <f t="shared" ref="A69:A100" si="23">1-IF(B69=dash,1,MIN(1,IFERROR(FIND(spare,B69,1),0)))</f>
        <v>0</v>
      </c>
      <c r="B69" s="33" t="str">
        <v>SpareOfferB30</v>
      </c>
      <c r="D69" s="36">
        <f t="shared" si="20"/>
        <v>0</v>
      </c>
      <c r="E69" s="36">
        <f t="shared" si="20"/>
        <v>0</v>
      </c>
      <c r="F69" s="36">
        <f t="shared" si="20"/>
        <v>0</v>
      </c>
      <c r="G69" s="36">
        <f t="shared" si="20"/>
        <v>0</v>
      </c>
      <c r="H69" s="36">
        <f t="shared" si="20"/>
        <v>0</v>
      </c>
      <c r="I69" s="36">
        <f t="shared" si="20"/>
        <v>0</v>
      </c>
      <c r="J69" s="36">
        <f t="shared" si="20"/>
        <v>0</v>
      </c>
      <c r="K69" s="36">
        <f t="shared" si="20"/>
        <v>0</v>
      </c>
      <c r="L69" s="36">
        <f t="shared" si="20"/>
        <v>0</v>
      </c>
      <c r="M69" s="36">
        <f t="shared" si="20"/>
        <v>0</v>
      </c>
      <c r="N69" s="36">
        <f t="shared" si="21"/>
        <v>0</v>
      </c>
      <c r="O69" s="36">
        <f t="shared" si="21"/>
        <v>0</v>
      </c>
      <c r="P69" s="36">
        <f t="shared" si="21"/>
        <v>0</v>
      </c>
      <c r="Q69" s="36">
        <f t="shared" si="21"/>
        <v>0</v>
      </c>
      <c r="R69" s="36">
        <f t="shared" si="21"/>
        <v>0</v>
      </c>
      <c r="S69" s="36">
        <f t="shared" si="21"/>
        <v>0</v>
      </c>
      <c r="T69" s="36">
        <f t="shared" si="21"/>
        <v>0</v>
      </c>
      <c r="U69" s="36">
        <f t="shared" si="21"/>
        <v>0</v>
      </c>
      <c r="V69" s="36">
        <f t="shared" si="21"/>
        <v>0</v>
      </c>
      <c r="W69" s="36">
        <f t="shared" si="21"/>
        <v>0</v>
      </c>
      <c r="X69" s="36">
        <f t="shared" si="22"/>
        <v>0</v>
      </c>
      <c r="Y69" s="36">
        <f t="shared" si="22"/>
        <v>0</v>
      </c>
      <c r="Z69" s="36">
        <f t="shared" si="22"/>
        <v>0</v>
      </c>
      <c r="AA69" s="36">
        <f t="shared" si="22"/>
        <v>0</v>
      </c>
      <c r="AB69" s="36">
        <f t="shared" si="22"/>
        <v>0</v>
      </c>
      <c r="AC69" s="36">
        <f t="shared" si="22"/>
        <v>0</v>
      </c>
      <c r="AD69" s="36">
        <f t="shared" si="22"/>
        <v>0</v>
      </c>
      <c r="AE69" s="36">
        <f t="shared" si="22"/>
        <v>0</v>
      </c>
      <c r="AF69" s="36">
        <f t="shared" si="22"/>
        <v>0</v>
      </c>
      <c r="AG69" s="36">
        <f t="shared" si="22"/>
        <v>0</v>
      </c>
      <c r="AH69" s="36">
        <f t="shared" si="22"/>
        <v>0</v>
      </c>
      <c r="AI69" s="36">
        <f t="shared" si="22"/>
        <v>0</v>
      </c>
      <c r="AJ69" s="36">
        <f t="shared" si="22"/>
        <v>0</v>
      </c>
      <c r="AK69" s="36">
        <f t="shared" si="22"/>
        <v>0</v>
      </c>
      <c r="AL69" s="36">
        <f t="shared" si="22"/>
        <v>0</v>
      </c>
    </row>
    <row r="70" spans="1:38" hidden="1" outlineLevel="1" x14ac:dyDescent="0.2">
      <c r="A70" s="36">
        <f t="shared" si="23"/>
        <v>0</v>
      </c>
      <c r="B70" s="33" t="str">
        <v>SpareOfferB31</v>
      </c>
      <c r="D70" s="36">
        <f t="shared" si="20"/>
        <v>0</v>
      </c>
      <c r="E70" s="36">
        <f t="shared" si="20"/>
        <v>0</v>
      </c>
      <c r="F70" s="36">
        <f t="shared" si="20"/>
        <v>0</v>
      </c>
      <c r="G70" s="36">
        <f t="shared" si="20"/>
        <v>0</v>
      </c>
      <c r="H70" s="36">
        <f t="shared" si="20"/>
        <v>0</v>
      </c>
      <c r="I70" s="36">
        <f t="shared" si="20"/>
        <v>0</v>
      </c>
      <c r="J70" s="36">
        <f t="shared" si="20"/>
        <v>0</v>
      </c>
      <c r="K70" s="36">
        <f t="shared" si="20"/>
        <v>0</v>
      </c>
      <c r="L70" s="36">
        <f t="shared" si="20"/>
        <v>0</v>
      </c>
      <c r="M70" s="36">
        <f t="shared" si="20"/>
        <v>0</v>
      </c>
      <c r="N70" s="36">
        <f t="shared" si="21"/>
        <v>0</v>
      </c>
      <c r="O70" s="36">
        <f t="shared" si="21"/>
        <v>0</v>
      </c>
      <c r="P70" s="36">
        <f t="shared" si="21"/>
        <v>0</v>
      </c>
      <c r="Q70" s="36">
        <f t="shared" si="21"/>
        <v>0</v>
      </c>
      <c r="R70" s="36">
        <f t="shared" si="21"/>
        <v>0</v>
      </c>
      <c r="S70" s="36">
        <f t="shared" si="21"/>
        <v>0</v>
      </c>
      <c r="T70" s="36">
        <f t="shared" si="21"/>
        <v>0</v>
      </c>
      <c r="U70" s="36">
        <f t="shared" si="21"/>
        <v>0</v>
      </c>
      <c r="V70" s="36">
        <f t="shared" si="21"/>
        <v>0</v>
      </c>
      <c r="W70" s="36">
        <f t="shared" si="21"/>
        <v>0</v>
      </c>
      <c r="X70" s="36">
        <f t="shared" si="22"/>
        <v>0</v>
      </c>
      <c r="Y70" s="36">
        <f t="shared" si="22"/>
        <v>0</v>
      </c>
      <c r="Z70" s="36">
        <f t="shared" si="22"/>
        <v>0</v>
      </c>
      <c r="AA70" s="36">
        <f t="shared" si="22"/>
        <v>0</v>
      </c>
      <c r="AB70" s="36">
        <f t="shared" si="22"/>
        <v>0</v>
      </c>
      <c r="AC70" s="36">
        <f t="shared" si="22"/>
        <v>0</v>
      </c>
      <c r="AD70" s="36">
        <f t="shared" si="22"/>
        <v>0</v>
      </c>
      <c r="AE70" s="36">
        <f t="shared" si="22"/>
        <v>0</v>
      </c>
      <c r="AF70" s="36">
        <f t="shared" si="22"/>
        <v>0</v>
      </c>
      <c r="AG70" s="36">
        <f t="shared" si="22"/>
        <v>0</v>
      </c>
      <c r="AH70" s="36">
        <f t="shared" si="22"/>
        <v>0</v>
      </c>
      <c r="AI70" s="36">
        <f t="shared" si="22"/>
        <v>0</v>
      </c>
      <c r="AJ70" s="36">
        <f t="shared" si="22"/>
        <v>0</v>
      </c>
      <c r="AK70" s="36">
        <f t="shared" si="22"/>
        <v>0</v>
      </c>
      <c r="AL70" s="36">
        <f t="shared" si="22"/>
        <v>0</v>
      </c>
    </row>
    <row r="71" spans="1:38" hidden="1" outlineLevel="1" x14ac:dyDescent="0.2">
      <c r="A71" s="36">
        <f t="shared" si="23"/>
        <v>0</v>
      </c>
      <c r="B71" s="33" t="str">
        <v>SpareOfferB32</v>
      </c>
      <c r="D71" s="36">
        <f t="shared" si="20"/>
        <v>0</v>
      </c>
      <c r="E71" s="36">
        <f t="shared" si="20"/>
        <v>0</v>
      </c>
      <c r="F71" s="36">
        <f t="shared" si="20"/>
        <v>0</v>
      </c>
      <c r="G71" s="36">
        <f t="shared" si="20"/>
        <v>0</v>
      </c>
      <c r="H71" s="36">
        <f t="shared" si="20"/>
        <v>0</v>
      </c>
      <c r="I71" s="36">
        <f t="shared" si="20"/>
        <v>0</v>
      </c>
      <c r="J71" s="36">
        <f t="shared" si="20"/>
        <v>0</v>
      </c>
      <c r="K71" s="36">
        <f t="shared" si="20"/>
        <v>0</v>
      </c>
      <c r="L71" s="36">
        <f t="shared" si="20"/>
        <v>0</v>
      </c>
      <c r="M71" s="36">
        <f t="shared" si="20"/>
        <v>0</v>
      </c>
      <c r="N71" s="36">
        <f t="shared" si="21"/>
        <v>0</v>
      </c>
      <c r="O71" s="36">
        <f t="shared" si="21"/>
        <v>0</v>
      </c>
      <c r="P71" s="36">
        <f t="shared" si="21"/>
        <v>0</v>
      </c>
      <c r="Q71" s="36">
        <f t="shared" si="21"/>
        <v>0</v>
      </c>
      <c r="R71" s="36">
        <f t="shared" si="21"/>
        <v>0</v>
      </c>
      <c r="S71" s="36">
        <f t="shared" si="21"/>
        <v>0</v>
      </c>
      <c r="T71" s="36">
        <f t="shared" si="21"/>
        <v>0</v>
      </c>
      <c r="U71" s="36">
        <f t="shared" si="21"/>
        <v>0</v>
      </c>
      <c r="V71" s="36">
        <f t="shared" si="21"/>
        <v>0</v>
      </c>
      <c r="W71" s="36">
        <f t="shared" si="21"/>
        <v>0</v>
      </c>
      <c r="X71" s="36">
        <f t="shared" si="22"/>
        <v>0</v>
      </c>
      <c r="Y71" s="36">
        <f t="shared" si="22"/>
        <v>0</v>
      </c>
      <c r="Z71" s="36">
        <f t="shared" si="22"/>
        <v>0</v>
      </c>
      <c r="AA71" s="36">
        <f t="shared" si="22"/>
        <v>0</v>
      </c>
      <c r="AB71" s="36">
        <f t="shared" si="22"/>
        <v>0</v>
      </c>
      <c r="AC71" s="36">
        <f t="shared" si="22"/>
        <v>0</v>
      </c>
      <c r="AD71" s="36">
        <f t="shared" si="22"/>
        <v>0</v>
      </c>
      <c r="AE71" s="36">
        <f t="shared" si="22"/>
        <v>0</v>
      </c>
      <c r="AF71" s="36">
        <f t="shared" si="22"/>
        <v>0</v>
      </c>
      <c r="AG71" s="36">
        <f t="shared" si="22"/>
        <v>0</v>
      </c>
      <c r="AH71" s="36">
        <f t="shared" si="22"/>
        <v>0</v>
      </c>
      <c r="AI71" s="36">
        <f t="shared" si="22"/>
        <v>0</v>
      </c>
      <c r="AJ71" s="36">
        <f t="shared" si="22"/>
        <v>0</v>
      </c>
      <c r="AK71" s="36">
        <f t="shared" si="22"/>
        <v>0</v>
      </c>
      <c r="AL71" s="36">
        <f t="shared" si="22"/>
        <v>0</v>
      </c>
    </row>
    <row r="72" spans="1:38" hidden="1" outlineLevel="1" x14ac:dyDescent="0.2">
      <c r="A72" s="36">
        <f t="shared" si="23"/>
        <v>0</v>
      </c>
      <c r="B72" s="33" t="str">
        <v>SpareOfferB33</v>
      </c>
      <c r="D72" s="36">
        <f t="shared" si="20"/>
        <v>0</v>
      </c>
      <c r="E72" s="36">
        <f t="shared" si="20"/>
        <v>0</v>
      </c>
      <c r="F72" s="36">
        <f t="shared" si="20"/>
        <v>0</v>
      </c>
      <c r="G72" s="36">
        <f t="shared" si="20"/>
        <v>0</v>
      </c>
      <c r="H72" s="36">
        <f t="shared" si="20"/>
        <v>0</v>
      </c>
      <c r="I72" s="36">
        <f t="shared" si="20"/>
        <v>0</v>
      </c>
      <c r="J72" s="36">
        <f t="shared" si="20"/>
        <v>0</v>
      </c>
      <c r="K72" s="36">
        <f t="shared" si="20"/>
        <v>0</v>
      </c>
      <c r="L72" s="36">
        <f t="shared" si="20"/>
        <v>0</v>
      </c>
      <c r="M72" s="36">
        <f t="shared" si="20"/>
        <v>0</v>
      </c>
      <c r="N72" s="36">
        <f t="shared" si="21"/>
        <v>0</v>
      </c>
      <c r="O72" s="36">
        <f t="shared" si="21"/>
        <v>0</v>
      </c>
      <c r="P72" s="36">
        <f t="shared" si="21"/>
        <v>0</v>
      </c>
      <c r="Q72" s="36">
        <f t="shared" si="21"/>
        <v>0</v>
      </c>
      <c r="R72" s="36">
        <f t="shared" si="21"/>
        <v>0</v>
      </c>
      <c r="S72" s="36">
        <f t="shared" si="21"/>
        <v>0</v>
      </c>
      <c r="T72" s="36">
        <f t="shared" si="21"/>
        <v>0</v>
      </c>
      <c r="U72" s="36">
        <f t="shared" si="21"/>
        <v>0</v>
      </c>
      <c r="V72" s="36">
        <f t="shared" si="21"/>
        <v>0</v>
      </c>
      <c r="W72" s="36">
        <f t="shared" si="21"/>
        <v>0</v>
      </c>
      <c r="X72" s="36">
        <f t="shared" si="22"/>
        <v>0</v>
      </c>
      <c r="Y72" s="36">
        <f t="shared" si="22"/>
        <v>0</v>
      </c>
      <c r="Z72" s="36">
        <f t="shared" si="22"/>
        <v>0</v>
      </c>
      <c r="AA72" s="36">
        <f t="shared" si="22"/>
        <v>0</v>
      </c>
      <c r="AB72" s="36">
        <f t="shared" si="22"/>
        <v>0</v>
      </c>
      <c r="AC72" s="36">
        <f t="shared" si="22"/>
        <v>0</v>
      </c>
      <c r="AD72" s="36">
        <f t="shared" si="22"/>
        <v>0</v>
      </c>
      <c r="AE72" s="36">
        <f t="shared" si="22"/>
        <v>0</v>
      </c>
      <c r="AF72" s="36">
        <f t="shared" si="22"/>
        <v>0</v>
      </c>
      <c r="AG72" s="36">
        <f t="shared" si="22"/>
        <v>0</v>
      </c>
      <c r="AH72" s="36">
        <f t="shared" si="22"/>
        <v>0</v>
      </c>
      <c r="AI72" s="36">
        <f t="shared" si="22"/>
        <v>0</v>
      </c>
      <c r="AJ72" s="36">
        <f t="shared" si="22"/>
        <v>0</v>
      </c>
      <c r="AK72" s="36">
        <f t="shared" si="22"/>
        <v>0</v>
      </c>
      <c r="AL72" s="36">
        <f t="shared" si="22"/>
        <v>0</v>
      </c>
    </row>
    <row r="73" spans="1:38" hidden="1" outlineLevel="1" x14ac:dyDescent="0.2">
      <c r="A73" s="36">
        <f t="shared" si="23"/>
        <v>0</v>
      </c>
      <c r="B73" s="33" t="str">
        <v>SpareOfferB34</v>
      </c>
      <c r="D73" s="36">
        <f t="shared" si="20"/>
        <v>0</v>
      </c>
      <c r="E73" s="36">
        <f t="shared" si="20"/>
        <v>0</v>
      </c>
      <c r="F73" s="36">
        <f t="shared" si="20"/>
        <v>0</v>
      </c>
      <c r="G73" s="36">
        <f t="shared" si="20"/>
        <v>0</v>
      </c>
      <c r="H73" s="36">
        <f t="shared" si="20"/>
        <v>0</v>
      </c>
      <c r="I73" s="36">
        <f t="shared" si="20"/>
        <v>0</v>
      </c>
      <c r="J73" s="36">
        <f t="shared" si="20"/>
        <v>0</v>
      </c>
      <c r="K73" s="36">
        <f t="shared" si="20"/>
        <v>0</v>
      </c>
      <c r="L73" s="36">
        <f t="shared" si="20"/>
        <v>0</v>
      </c>
      <c r="M73" s="36">
        <f t="shared" si="20"/>
        <v>0</v>
      </c>
      <c r="N73" s="36">
        <f t="shared" si="21"/>
        <v>0</v>
      </c>
      <c r="O73" s="36">
        <f t="shared" si="21"/>
        <v>0</v>
      </c>
      <c r="P73" s="36">
        <f t="shared" si="21"/>
        <v>0</v>
      </c>
      <c r="Q73" s="36">
        <f t="shared" si="21"/>
        <v>0</v>
      </c>
      <c r="R73" s="36">
        <f t="shared" si="21"/>
        <v>0</v>
      </c>
      <c r="S73" s="36">
        <f t="shared" si="21"/>
        <v>0</v>
      </c>
      <c r="T73" s="36">
        <f t="shared" si="21"/>
        <v>0</v>
      </c>
      <c r="U73" s="36">
        <f t="shared" si="21"/>
        <v>0</v>
      </c>
      <c r="V73" s="36">
        <f t="shared" si="21"/>
        <v>0</v>
      </c>
      <c r="W73" s="36">
        <f t="shared" si="21"/>
        <v>0</v>
      </c>
      <c r="X73" s="36">
        <f t="shared" si="22"/>
        <v>0</v>
      </c>
      <c r="Y73" s="36">
        <f t="shared" si="22"/>
        <v>0</v>
      </c>
      <c r="Z73" s="36">
        <f t="shared" si="22"/>
        <v>0</v>
      </c>
      <c r="AA73" s="36">
        <f t="shared" si="22"/>
        <v>0</v>
      </c>
      <c r="AB73" s="36">
        <f t="shared" si="22"/>
        <v>0</v>
      </c>
      <c r="AC73" s="36">
        <f t="shared" si="22"/>
        <v>0</v>
      </c>
      <c r="AD73" s="36">
        <f t="shared" si="22"/>
        <v>0</v>
      </c>
      <c r="AE73" s="36">
        <f t="shared" si="22"/>
        <v>0</v>
      </c>
      <c r="AF73" s="36">
        <f t="shared" si="22"/>
        <v>0</v>
      </c>
      <c r="AG73" s="36">
        <f t="shared" si="22"/>
        <v>0</v>
      </c>
      <c r="AH73" s="36">
        <f t="shared" si="22"/>
        <v>0</v>
      </c>
      <c r="AI73" s="36">
        <f t="shared" si="22"/>
        <v>0</v>
      </c>
      <c r="AJ73" s="36">
        <f t="shared" si="22"/>
        <v>0</v>
      </c>
      <c r="AK73" s="36">
        <f t="shared" si="22"/>
        <v>0</v>
      </c>
      <c r="AL73" s="36">
        <f t="shared" si="22"/>
        <v>0</v>
      </c>
    </row>
    <row r="74" spans="1:38" hidden="1" outlineLevel="1" x14ac:dyDescent="0.2">
      <c r="A74" s="36">
        <f t="shared" si="23"/>
        <v>0</v>
      </c>
      <c r="B74" s="33" t="str">
        <v>SpareOfferB35</v>
      </c>
      <c r="D74" s="36">
        <f t="shared" si="20"/>
        <v>0</v>
      </c>
      <c r="E74" s="36">
        <f t="shared" si="20"/>
        <v>0</v>
      </c>
      <c r="F74" s="36">
        <f t="shared" si="20"/>
        <v>0</v>
      </c>
      <c r="G74" s="36">
        <f t="shared" si="20"/>
        <v>0</v>
      </c>
      <c r="H74" s="36">
        <f t="shared" si="20"/>
        <v>0</v>
      </c>
      <c r="I74" s="36">
        <f t="shared" si="20"/>
        <v>0</v>
      </c>
      <c r="J74" s="36">
        <f t="shared" si="20"/>
        <v>0</v>
      </c>
      <c r="K74" s="36">
        <f t="shared" si="20"/>
        <v>0</v>
      </c>
      <c r="L74" s="36">
        <f t="shared" si="20"/>
        <v>0</v>
      </c>
      <c r="M74" s="36">
        <f t="shared" si="20"/>
        <v>0</v>
      </c>
      <c r="N74" s="36">
        <f t="shared" si="21"/>
        <v>0</v>
      </c>
      <c r="O74" s="36">
        <f t="shared" si="21"/>
        <v>0</v>
      </c>
      <c r="P74" s="36">
        <f t="shared" si="21"/>
        <v>0</v>
      </c>
      <c r="Q74" s="36">
        <f t="shared" si="21"/>
        <v>0</v>
      </c>
      <c r="R74" s="36">
        <f t="shared" si="21"/>
        <v>0</v>
      </c>
      <c r="S74" s="36">
        <f t="shared" si="21"/>
        <v>0</v>
      </c>
      <c r="T74" s="36">
        <f t="shared" si="21"/>
        <v>0</v>
      </c>
      <c r="U74" s="36">
        <f t="shared" si="21"/>
        <v>0</v>
      </c>
      <c r="V74" s="36">
        <f t="shared" si="21"/>
        <v>0</v>
      </c>
      <c r="W74" s="36">
        <f t="shared" si="21"/>
        <v>0</v>
      </c>
      <c r="X74" s="36">
        <f t="shared" si="22"/>
        <v>0</v>
      </c>
      <c r="Y74" s="36">
        <f t="shared" si="22"/>
        <v>0</v>
      </c>
      <c r="Z74" s="36">
        <f t="shared" si="22"/>
        <v>0</v>
      </c>
      <c r="AA74" s="36">
        <f t="shared" si="22"/>
        <v>0</v>
      </c>
      <c r="AB74" s="36">
        <f t="shared" si="22"/>
        <v>0</v>
      </c>
      <c r="AC74" s="36">
        <f t="shared" si="22"/>
        <v>0</v>
      </c>
      <c r="AD74" s="36">
        <f t="shared" si="22"/>
        <v>0</v>
      </c>
      <c r="AE74" s="36">
        <f t="shared" si="22"/>
        <v>0</v>
      </c>
      <c r="AF74" s="36">
        <f t="shared" si="22"/>
        <v>0</v>
      </c>
      <c r="AG74" s="36">
        <f t="shared" si="22"/>
        <v>0</v>
      </c>
      <c r="AH74" s="36">
        <f t="shared" si="22"/>
        <v>0</v>
      </c>
      <c r="AI74" s="36">
        <f t="shared" si="22"/>
        <v>0</v>
      </c>
      <c r="AJ74" s="36">
        <f t="shared" si="22"/>
        <v>0</v>
      </c>
      <c r="AK74" s="36">
        <f t="shared" si="22"/>
        <v>0</v>
      </c>
      <c r="AL74" s="36">
        <f t="shared" si="22"/>
        <v>0</v>
      </c>
    </row>
    <row r="75" spans="1:38" hidden="1" outlineLevel="1" x14ac:dyDescent="0.2">
      <c r="A75" s="36">
        <f t="shared" si="23"/>
        <v>0</v>
      </c>
      <c r="B75" s="33" t="str">
        <v>SpareOfferC1</v>
      </c>
      <c r="D75" s="36">
        <f t="shared" ref="D75:M84" si="24">COUNTIFS(revenue.database.column.product,$B75,revenue.database.column.quantity,D$4)</f>
        <v>0</v>
      </c>
      <c r="E75" s="36">
        <f t="shared" si="24"/>
        <v>0</v>
      </c>
      <c r="F75" s="36">
        <f t="shared" si="24"/>
        <v>0</v>
      </c>
      <c r="G75" s="36">
        <f t="shared" si="24"/>
        <v>0</v>
      </c>
      <c r="H75" s="36">
        <f t="shared" si="24"/>
        <v>0</v>
      </c>
      <c r="I75" s="36">
        <f t="shared" si="24"/>
        <v>0</v>
      </c>
      <c r="J75" s="36">
        <f t="shared" si="24"/>
        <v>0</v>
      </c>
      <c r="K75" s="36">
        <f t="shared" si="24"/>
        <v>0</v>
      </c>
      <c r="L75" s="36">
        <f t="shared" si="24"/>
        <v>0</v>
      </c>
      <c r="M75" s="36">
        <f t="shared" si="24"/>
        <v>0</v>
      </c>
      <c r="N75" s="36">
        <f t="shared" ref="N75:W84" si="25">COUNTIFS(revenue.database.column.product,$B75,revenue.database.column.quantity,N$4)</f>
        <v>0</v>
      </c>
      <c r="O75" s="36">
        <f t="shared" si="25"/>
        <v>0</v>
      </c>
      <c r="P75" s="36">
        <f t="shared" si="25"/>
        <v>0</v>
      </c>
      <c r="Q75" s="36">
        <f t="shared" si="25"/>
        <v>0</v>
      </c>
      <c r="R75" s="36">
        <f t="shared" si="25"/>
        <v>0</v>
      </c>
      <c r="S75" s="36">
        <f t="shared" si="25"/>
        <v>0</v>
      </c>
      <c r="T75" s="36">
        <f t="shared" si="25"/>
        <v>0</v>
      </c>
      <c r="U75" s="36">
        <f t="shared" si="25"/>
        <v>0</v>
      </c>
      <c r="V75" s="36">
        <f t="shared" si="25"/>
        <v>0</v>
      </c>
      <c r="W75" s="36">
        <f t="shared" si="25"/>
        <v>0</v>
      </c>
      <c r="X75" s="36">
        <f t="shared" ref="X75:AL84" si="26">COUNTIFS(revenue.database.column.product,$B75,revenue.database.column.quantity,X$4)</f>
        <v>0</v>
      </c>
      <c r="Y75" s="36">
        <f t="shared" si="26"/>
        <v>0</v>
      </c>
      <c r="Z75" s="36">
        <f t="shared" si="26"/>
        <v>0</v>
      </c>
      <c r="AA75" s="36">
        <f t="shared" si="26"/>
        <v>0</v>
      </c>
      <c r="AB75" s="36">
        <f t="shared" si="26"/>
        <v>0</v>
      </c>
      <c r="AC75" s="36">
        <f t="shared" si="26"/>
        <v>0</v>
      </c>
      <c r="AD75" s="36">
        <f t="shared" si="26"/>
        <v>0</v>
      </c>
      <c r="AE75" s="36">
        <f t="shared" si="26"/>
        <v>0</v>
      </c>
      <c r="AF75" s="36">
        <f t="shared" si="26"/>
        <v>0</v>
      </c>
      <c r="AG75" s="36">
        <f t="shared" si="26"/>
        <v>0</v>
      </c>
      <c r="AH75" s="36">
        <f t="shared" si="26"/>
        <v>0</v>
      </c>
      <c r="AI75" s="36">
        <f t="shared" si="26"/>
        <v>0</v>
      </c>
      <c r="AJ75" s="36">
        <f t="shared" si="26"/>
        <v>0</v>
      </c>
      <c r="AK75" s="36">
        <f t="shared" si="26"/>
        <v>0</v>
      </c>
      <c r="AL75" s="36">
        <f t="shared" si="26"/>
        <v>0</v>
      </c>
    </row>
    <row r="76" spans="1:38" hidden="1" outlineLevel="1" x14ac:dyDescent="0.2">
      <c r="A76" s="36">
        <f t="shared" si="23"/>
        <v>0</v>
      </c>
      <c r="B76" s="33" t="str">
        <v>SpareOfferC2</v>
      </c>
      <c r="D76" s="36">
        <f t="shared" si="24"/>
        <v>0</v>
      </c>
      <c r="E76" s="36">
        <f t="shared" si="24"/>
        <v>0</v>
      </c>
      <c r="F76" s="36">
        <f t="shared" si="24"/>
        <v>0</v>
      </c>
      <c r="G76" s="36">
        <f t="shared" si="24"/>
        <v>0</v>
      </c>
      <c r="H76" s="36">
        <f t="shared" si="24"/>
        <v>0</v>
      </c>
      <c r="I76" s="36">
        <f t="shared" si="24"/>
        <v>0</v>
      </c>
      <c r="J76" s="36">
        <f t="shared" si="24"/>
        <v>0</v>
      </c>
      <c r="K76" s="36">
        <f t="shared" si="24"/>
        <v>0</v>
      </c>
      <c r="L76" s="36">
        <f t="shared" si="24"/>
        <v>0</v>
      </c>
      <c r="M76" s="36">
        <f t="shared" si="24"/>
        <v>0</v>
      </c>
      <c r="N76" s="36">
        <f t="shared" si="25"/>
        <v>0</v>
      </c>
      <c r="O76" s="36">
        <f t="shared" si="25"/>
        <v>0</v>
      </c>
      <c r="P76" s="36">
        <f t="shared" si="25"/>
        <v>0</v>
      </c>
      <c r="Q76" s="36">
        <f t="shared" si="25"/>
        <v>0</v>
      </c>
      <c r="R76" s="36">
        <f t="shared" si="25"/>
        <v>0</v>
      </c>
      <c r="S76" s="36">
        <f t="shared" si="25"/>
        <v>0</v>
      </c>
      <c r="T76" s="36">
        <f t="shared" si="25"/>
        <v>0</v>
      </c>
      <c r="U76" s="36">
        <f t="shared" si="25"/>
        <v>0</v>
      </c>
      <c r="V76" s="36">
        <f t="shared" si="25"/>
        <v>0</v>
      </c>
      <c r="W76" s="36">
        <f t="shared" si="25"/>
        <v>0</v>
      </c>
      <c r="X76" s="36">
        <f t="shared" si="26"/>
        <v>0</v>
      </c>
      <c r="Y76" s="36">
        <f t="shared" si="26"/>
        <v>0</v>
      </c>
      <c r="Z76" s="36">
        <f t="shared" si="26"/>
        <v>0</v>
      </c>
      <c r="AA76" s="36">
        <f t="shared" si="26"/>
        <v>0</v>
      </c>
      <c r="AB76" s="36">
        <f t="shared" si="26"/>
        <v>0</v>
      </c>
      <c r="AC76" s="36">
        <f t="shared" si="26"/>
        <v>0</v>
      </c>
      <c r="AD76" s="36">
        <f t="shared" si="26"/>
        <v>0</v>
      </c>
      <c r="AE76" s="36">
        <f t="shared" si="26"/>
        <v>0</v>
      </c>
      <c r="AF76" s="36">
        <f t="shared" si="26"/>
        <v>0</v>
      </c>
      <c r="AG76" s="36">
        <f t="shared" si="26"/>
        <v>0</v>
      </c>
      <c r="AH76" s="36">
        <f t="shared" si="26"/>
        <v>0</v>
      </c>
      <c r="AI76" s="36">
        <f t="shared" si="26"/>
        <v>0</v>
      </c>
      <c r="AJ76" s="36">
        <f t="shared" si="26"/>
        <v>0</v>
      </c>
      <c r="AK76" s="36">
        <f t="shared" si="26"/>
        <v>0</v>
      </c>
      <c r="AL76" s="36">
        <f t="shared" si="26"/>
        <v>0</v>
      </c>
    </row>
    <row r="77" spans="1:38" hidden="1" outlineLevel="1" x14ac:dyDescent="0.2">
      <c r="A77" s="36">
        <f t="shared" si="23"/>
        <v>0</v>
      </c>
      <c r="B77" s="33" t="str">
        <v>SpareOfferC3</v>
      </c>
      <c r="D77" s="36">
        <f t="shared" si="24"/>
        <v>0</v>
      </c>
      <c r="E77" s="36">
        <f t="shared" si="24"/>
        <v>0</v>
      </c>
      <c r="F77" s="36">
        <f t="shared" si="24"/>
        <v>0</v>
      </c>
      <c r="G77" s="36">
        <f t="shared" si="24"/>
        <v>0</v>
      </c>
      <c r="H77" s="36">
        <f t="shared" si="24"/>
        <v>0</v>
      </c>
      <c r="I77" s="36">
        <f t="shared" si="24"/>
        <v>0</v>
      </c>
      <c r="J77" s="36">
        <f t="shared" si="24"/>
        <v>0</v>
      </c>
      <c r="K77" s="36">
        <f t="shared" si="24"/>
        <v>0</v>
      </c>
      <c r="L77" s="36">
        <f t="shared" si="24"/>
        <v>0</v>
      </c>
      <c r="M77" s="36">
        <f t="shared" si="24"/>
        <v>0</v>
      </c>
      <c r="N77" s="36">
        <f t="shared" si="25"/>
        <v>0</v>
      </c>
      <c r="O77" s="36">
        <f t="shared" si="25"/>
        <v>0</v>
      </c>
      <c r="P77" s="36">
        <f t="shared" si="25"/>
        <v>0</v>
      </c>
      <c r="Q77" s="36">
        <f t="shared" si="25"/>
        <v>0</v>
      </c>
      <c r="R77" s="36">
        <f t="shared" si="25"/>
        <v>0</v>
      </c>
      <c r="S77" s="36">
        <f t="shared" si="25"/>
        <v>0</v>
      </c>
      <c r="T77" s="36">
        <f t="shared" si="25"/>
        <v>0</v>
      </c>
      <c r="U77" s="36">
        <f t="shared" si="25"/>
        <v>0</v>
      </c>
      <c r="V77" s="36">
        <f t="shared" si="25"/>
        <v>0</v>
      </c>
      <c r="W77" s="36">
        <f t="shared" si="25"/>
        <v>0</v>
      </c>
      <c r="X77" s="36">
        <f t="shared" si="26"/>
        <v>0</v>
      </c>
      <c r="Y77" s="36">
        <f t="shared" si="26"/>
        <v>0</v>
      </c>
      <c r="Z77" s="36">
        <f t="shared" si="26"/>
        <v>0</v>
      </c>
      <c r="AA77" s="36">
        <f t="shared" si="26"/>
        <v>0</v>
      </c>
      <c r="AB77" s="36">
        <f t="shared" si="26"/>
        <v>0</v>
      </c>
      <c r="AC77" s="36">
        <f t="shared" si="26"/>
        <v>0</v>
      </c>
      <c r="AD77" s="36">
        <f t="shared" si="26"/>
        <v>0</v>
      </c>
      <c r="AE77" s="36">
        <f t="shared" si="26"/>
        <v>0</v>
      </c>
      <c r="AF77" s="36">
        <f t="shared" si="26"/>
        <v>0</v>
      </c>
      <c r="AG77" s="36">
        <f t="shared" si="26"/>
        <v>0</v>
      </c>
      <c r="AH77" s="36">
        <f t="shared" si="26"/>
        <v>0</v>
      </c>
      <c r="AI77" s="36">
        <f t="shared" si="26"/>
        <v>0</v>
      </c>
      <c r="AJ77" s="36">
        <f t="shared" si="26"/>
        <v>0</v>
      </c>
      <c r="AK77" s="36">
        <f t="shared" si="26"/>
        <v>0</v>
      </c>
      <c r="AL77" s="36">
        <f t="shared" si="26"/>
        <v>0</v>
      </c>
    </row>
    <row r="78" spans="1:38" hidden="1" outlineLevel="1" x14ac:dyDescent="0.2">
      <c r="A78" s="36">
        <f t="shared" si="23"/>
        <v>0</v>
      </c>
      <c r="B78" s="33" t="str">
        <v>SpareOfferC4</v>
      </c>
      <c r="D78" s="36">
        <f t="shared" si="24"/>
        <v>0</v>
      </c>
      <c r="E78" s="36">
        <f t="shared" si="24"/>
        <v>0</v>
      </c>
      <c r="F78" s="36">
        <f t="shared" si="24"/>
        <v>0</v>
      </c>
      <c r="G78" s="36">
        <f t="shared" si="24"/>
        <v>0</v>
      </c>
      <c r="H78" s="36">
        <f t="shared" si="24"/>
        <v>0</v>
      </c>
      <c r="I78" s="36">
        <f t="shared" si="24"/>
        <v>0</v>
      </c>
      <c r="J78" s="36">
        <f t="shared" si="24"/>
        <v>0</v>
      </c>
      <c r="K78" s="36">
        <f t="shared" si="24"/>
        <v>0</v>
      </c>
      <c r="L78" s="36">
        <f t="shared" si="24"/>
        <v>0</v>
      </c>
      <c r="M78" s="36">
        <f t="shared" si="24"/>
        <v>0</v>
      </c>
      <c r="N78" s="36">
        <f t="shared" si="25"/>
        <v>0</v>
      </c>
      <c r="O78" s="36">
        <f t="shared" si="25"/>
        <v>0</v>
      </c>
      <c r="P78" s="36">
        <f t="shared" si="25"/>
        <v>0</v>
      </c>
      <c r="Q78" s="36">
        <f t="shared" si="25"/>
        <v>0</v>
      </c>
      <c r="R78" s="36">
        <f t="shared" si="25"/>
        <v>0</v>
      </c>
      <c r="S78" s="36">
        <f t="shared" si="25"/>
        <v>0</v>
      </c>
      <c r="T78" s="36">
        <f t="shared" si="25"/>
        <v>0</v>
      </c>
      <c r="U78" s="36">
        <f t="shared" si="25"/>
        <v>0</v>
      </c>
      <c r="V78" s="36">
        <f t="shared" si="25"/>
        <v>0</v>
      </c>
      <c r="W78" s="36">
        <f t="shared" si="25"/>
        <v>0</v>
      </c>
      <c r="X78" s="36">
        <f t="shared" si="26"/>
        <v>0</v>
      </c>
      <c r="Y78" s="36">
        <f t="shared" si="26"/>
        <v>0</v>
      </c>
      <c r="Z78" s="36">
        <f t="shared" si="26"/>
        <v>0</v>
      </c>
      <c r="AA78" s="36">
        <f t="shared" si="26"/>
        <v>0</v>
      </c>
      <c r="AB78" s="36">
        <f t="shared" si="26"/>
        <v>0</v>
      </c>
      <c r="AC78" s="36">
        <f t="shared" si="26"/>
        <v>0</v>
      </c>
      <c r="AD78" s="36">
        <f t="shared" si="26"/>
        <v>0</v>
      </c>
      <c r="AE78" s="36">
        <f t="shared" si="26"/>
        <v>0</v>
      </c>
      <c r="AF78" s="36">
        <f t="shared" si="26"/>
        <v>0</v>
      </c>
      <c r="AG78" s="36">
        <f t="shared" si="26"/>
        <v>0</v>
      </c>
      <c r="AH78" s="36">
        <f t="shared" si="26"/>
        <v>0</v>
      </c>
      <c r="AI78" s="36">
        <f t="shared" si="26"/>
        <v>0</v>
      </c>
      <c r="AJ78" s="36">
        <f t="shared" si="26"/>
        <v>0</v>
      </c>
      <c r="AK78" s="36">
        <f t="shared" si="26"/>
        <v>0</v>
      </c>
      <c r="AL78" s="36">
        <f t="shared" si="26"/>
        <v>0</v>
      </c>
    </row>
    <row r="79" spans="1:38" hidden="1" outlineLevel="1" x14ac:dyDescent="0.2">
      <c r="A79" s="36">
        <f t="shared" si="23"/>
        <v>0</v>
      </c>
      <c r="B79" s="33" t="str">
        <v>SpareOfferC5</v>
      </c>
      <c r="D79" s="36">
        <f t="shared" si="24"/>
        <v>0</v>
      </c>
      <c r="E79" s="36">
        <f t="shared" si="24"/>
        <v>0</v>
      </c>
      <c r="F79" s="36">
        <f t="shared" si="24"/>
        <v>0</v>
      </c>
      <c r="G79" s="36">
        <f t="shared" si="24"/>
        <v>0</v>
      </c>
      <c r="H79" s="36">
        <f t="shared" si="24"/>
        <v>0</v>
      </c>
      <c r="I79" s="36">
        <f t="shared" si="24"/>
        <v>0</v>
      </c>
      <c r="J79" s="36">
        <f t="shared" si="24"/>
        <v>0</v>
      </c>
      <c r="K79" s="36">
        <f t="shared" si="24"/>
        <v>0</v>
      </c>
      <c r="L79" s="36">
        <f t="shared" si="24"/>
        <v>0</v>
      </c>
      <c r="M79" s="36">
        <f t="shared" si="24"/>
        <v>0</v>
      </c>
      <c r="N79" s="36">
        <f t="shared" si="25"/>
        <v>0</v>
      </c>
      <c r="O79" s="36">
        <f t="shared" si="25"/>
        <v>0</v>
      </c>
      <c r="P79" s="36">
        <f t="shared" si="25"/>
        <v>0</v>
      </c>
      <c r="Q79" s="36">
        <f t="shared" si="25"/>
        <v>0</v>
      </c>
      <c r="R79" s="36">
        <f t="shared" si="25"/>
        <v>0</v>
      </c>
      <c r="S79" s="36">
        <f t="shared" si="25"/>
        <v>0</v>
      </c>
      <c r="T79" s="36">
        <f t="shared" si="25"/>
        <v>0</v>
      </c>
      <c r="U79" s="36">
        <f t="shared" si="25"/>
        <v>0</v>
      </c>
      <c r="V79" s="36">
        <f t="shared" si="25"/>
        <v>0</v>
      </c>
      <c r="W79" s="36">
        <f t="shared" si="25"/>
        <v>0</v>
      </c>
      <c r="X79" s="36">
        <f t="shared" si="26"/>
        <v>0</v>
      </c>
      <c r="Y79" s="36">
        <f t="shared" si="26"/>
        <v>0</v>
      </c>
      <c r="Z79" s="36">
        <f t="shared" si="26"/>
        <v>0</v>
      </c>
      <c r="AA79" s="36">
        <f t="shared" si="26"/>
        <v>0</v>
      </c>
      <c r="AB79" s="36">
        <f t="shared" si="26"/>
        <v>0</v>
      </c>
      <c r="AC79" s="36">
        <f t="shared" si="26"/>
        <v>0</v>
      </c>
      <c r="AD79" s="36">
        <f t="shared" si="26"/>
        <v>0</v>
      </c>
      <c r="AE79" s="36">
        <f t="shared" si="26"/>
        <v>0</v>
      </c>
      <c r="AF79" s="36">
        <f t="shared" si="26"/>
        <v>0</v>
      </c>
      <c r="AG79" s="36">
        <f t="shared" si="26"/>
        <v>0</v>
      </c>
      <c r="AH79" s="36">
        <f t="shared" si="26"/>
        <v>0</v>
      </c>
      <c r="AI79" s="36">
        <f t="shared" si="26"/>
        <v>0</v>
      </c>
      <c r="AJ79" s="36">
        <f t="shared" si="26"/>
        <v>0</v>
      </c>
      <c r="AK79" s="36">
        <f t="shared" si="26"/>
        <v>0</v>
      </c>
      <c r="AL79" s="36">
        <f t="shared" si="26"/>
        <v>0</v>
      </c>
    </row>
    <row r="80" spans="1:38" hidden="1" outlineLevel="1" x14ac:dyDescent="0.2">
      <c r="A80" s="36">
        <f t="shared" si="23"/>
        <v>0</v>
      </c>
      <c r="B80" s="33" t="str">
        <v>SpareOfferC6</v>
      </c>
      <c r="D80" s="36">
        <f t="shared" si="24"/>
        <v>0</v>
      </c>
      <c r="E80" s="36">
        <f t="shared" si="24"/>
        <v>0</v>
      </c>
      <c r="F80" s="36">
        <f t="shared" si="24"/>
        <v>0</v>
      </c>
      <c r="G80" s="36">
        <f t="shared" si="24"/>
        <v>0</v>
      </c>
      <c r="H80" s="36">
        <f t="shared" si="24"/>
        <v>0</v>
      </c>
      <c r="I80" s="36">
        <f t="shared" si="24"/>
        <v>0</v>
      </c>
      <c r="J80" s="36">
        <f t="shared" si="24"/>
        <v>0</v>
      </c>
      <c r="K80" s="36">
        <f t="shared" si="24"/>
        <v>0</v>
      </c>
      <c r="L80" s="36">
        <f t="shared" si="24"/>
        <v>0</v>
      </c>
      <c r="M80" s="36">
        <f t="shared" si="24"/>
        <v>0</v>
      </c>
      <c r="N80" s="36">
        <f t="shared" si="25"/>
        <v>0</v>
      </c>
      <c r="O80" s="36">
        <f t="shared" si="25"/>
        <v>0</v>
      </c>
      <c r="P80" s="36">
        <f t="shared" si="25"/>
        <v>0</v>
      </c>
      <c r="Q80" s="36">
        <f t="shared" si="25"/>
        <v>0</v>
      </c>
      <c r="R80" s="36">
        <f t="shared" si="25"/>
        <v>0</v>
      </c>
      <c r="S80" s="36">
        <f t="shared" si="25"/>
        <v>0</v>
      </c>
      <c r="T80" s="36">
        <f t="shared" si="25"/>
        <v>0</v>
      </c>
      <c r="U80" s="36">
        <f t="shared" si="25"/>
        <v>0</v>
      </c>
      <c r="V80" s="36">
        <f t="shared" si="25"/>
        <v>0</v>
      </c>
      <c r="W80" s="36">
        <f t="shared" si="25"/>
        <v>0</v>
      </c>
      <c r="X80" s="36">
        <f t="shared" si="26"/>
        <v>0</v>
      </c>
      <c r="Y80" s="36">
        <f t="shared" si="26"/>
        <v>0</v>
      </c>
      <c r="Z80" s="36">
        <f t="shared" si="26"/>
        <v>0</v>
      </c>
      <c r="AA80" s="36">
        <f t="shared" si="26"/>
        <v>0</v>
      </c>
      <c r="AB80" s="36">
        <f t="shared" si="26"/>
        <v>0</v>
      </c>
      <c r="AC80" s="36">
        <f t="shared" si="26"/>
        <v>0</v>
      </c>
      <c r="AD80" s="36">
        <f t="shared" si="26"/>
        <v>0</v>
      </c>
      <c r="AE80" s="36">
        <f t="shared" si="26"/>
        <v>0</v>
      </c>
      <c r="AF80" s="36">
        <f t="shared" si="26"/>
        <v>0</v>
      </c>
      <c r="AG80" s="36">
        <f t="shared" si="26"/>
        <v>0</v>
      </c>
      <c r="AH80" s="36">
        <f t="shared" si="26"/>
        <v>0</v>
      </c>
      <c r="AI80" s="36">
        <f t="shared" si="26"/>
        <v>0</v>
      </c>
      <c r="AJ80" s="36">
        <f t="shared" si="26"/>
        <v>0</v>
      </c>
      <c r="AK80" s="36">
        <f t="shared" si="26"/>
        <v>0</v>
      </c>
      <c r="AL80" s="36">
        <f t="shared" si="26"/>
        <v>0</v>
      </c>
    </row>
    <row r="81" spans="1:38" hidden="1" outlineLevel="1" x14ac:dyDescent="0.2">
      <c r="A81" s="36">
        <f t="shared" si="23"/>
        <v>0</v>
      </c>
      <c r="B81" s="33" t="str">
        <v>SpareOfferC7</v>
      </c>
      <c r="D81" s="36">
        <f t="shared" si="24"/>
        <v>0</v>
      </c>
      <c r="E81" s="36">
        <f t="shared" si="24"/>
        <v>0</v>
      </c>
      <c r="F81" s="36">
        <f t="shared" si="24"/>
        <v>0</v>
      </c>
      <c r="G81" s="36">
        <f t="shared" si="24"/>
        <v>0</v>
      </c>
      <c r="H81" s="36">
        <f t="shared" si="24"/>
        <v>0</v>
      </c>
      <c r="I81" s="36">
        <f t="shared" si="24"/>
        <v>0</v>
      </c>
      <c r="J81" s="36">
        <f t="shared" si="24"/>
        <v>0</v>
      </c>
      <c r="K81" s="36">
        <f t="shared" si="24"/>
        <v>0</v>
      </c>
      <c r="L81" s="36">
        <f t="shared" si="24"/>
        <v>0</v>
      </c>
      <c r="M81" s="36">
        <f t="shared" si="24"/>
        <v>0</v>
      </c>
      <c r="N81" s="36">
        <f t="shared" si="25"/>
        <v>0</v>
      </c>
      <c r="O81" s="36">
        <f t="shared" si="25"/>
        <v>0</v>
      </c>
      <c r="P81" s="36">
        <f t="shared" si="25"/>
        <v>0</v>
      </c>
      <c r="Q81" s="36">
        <f t="shared" si="25"/>
        <v>0</v>
      </c>
      <c r="R81" s="36">
        <f t="shared" si="25"/>
        <v>0</v>
      </c>
      <c r="S81" s="36">
        <f t="shared" si="25"/>
        <v>0</v>
      </c>
      <c r="T81" s="36">
        <f t="shared" si="25"/>
        <v>0</v>
      </c>
      <c r="U81" s="36">
        <f t="shared" si="25"/>
        <v>0</v>
      </c>
      <c r="V81" s="36">
        <f t="shared" si="25"/>
        <v>0</v>
      </c>
      <c r="W81" s="36">
        <f t="shared" si="25"/>
        <v>0</v>
      </c>
      <c r="X81" s="36">
        <f t="shared" si="26"/>
        <v>0</v>
      </c>
      <c r="Y81" s="36">
        <f t="shared" si="26"/>
        <v>0</v>
      </c>
      <c r="Z81" s="36">
        <f t="shared" si="26"/>
        <v>0</v>
      </c>
      <c r="AA81" s="36">
        <f t="shared" si="26"/>
        <v>0</v>
      </c>
      <c r="AB81" s="36">
        <f t="shared" si="26"/>
        <v>0</v>
      </c>
      <c r="AC81" s="36">
        <f t="shared" si="26"/>
        <v>0</v>
      </c>
      <c r="AD81" s="36">
        <f t="shared" si="26"/>
        <v>0</v>
      </c>
      <c r="AE81" s="36">
        <f t="shared" si="26"/>
        <v>0</v>
      </c>
      <c r="AF81" s="36">
        <f t="shared" si="26"/>
        <v>0</v>
      </c>
      <c r="AG81" s="36">
        <f t="shared" si="26"/>
        <v>0</v>
      </c>
      <c r="AH81" s="36">
        <f t="shared" si="26"/>
        <v>0</v>
      </c>
      <c r="AI81" s="36">
        <f t="shared" si="26"/>
        <v>0</v>
      </c>
      <c r="AJ81" s="36">
        <f t="shared" si="26"/>
        <v>0</v>
      </c>
      <c r="AK81" s="36">
        <f t="shared" si="26"/>
        <v>0</v>
      </c>
      <c r="AL81" s="36">
        <f t="shared" si="26"/>
        <v>0</v>
      </c>
    </row>
    <row r="82" spans="1:38" hidden="1" outlineLevel="1" x14ac:dyDescent="0.2">
      <c r="A82" s="36">
        <f t="shared" si="23"/>
        <v>0</v>
      </c>
      <c r="B82" s="33" t="str">
        <v>SpareOfferC8</v>
      </c>
      <c r="D82" s="36">
        <f t="shared" si="24"/>
        <v>0</v>
      </c>
      <c r="E82" s="36">
        <f t="shared" si="24"/>
        <v>0</v>
      </c>
      <c r="F82" s="36">
        <f t="shared" si="24"/>
        <v>0</v>
      </c>
      <c r="G82" s="36">
        <f t="shared" si="24"/>
        <v>0</v>
      </c>
      <c r="H82" s="36">
        <f t="shared" si="24"/>
        <v>0</v>
      </c>
      <c r="I82" s="36">
        <f t="shared" si="24"/>
        <v>0</v>
      </c>
      <c r="J82" s="36">
        <f t="shared" si="24"/>
        <v>0</v>
      </c>
      <c r="K82" s="36">
        <f t="shared" si="24"/>
        <v>0</v>
      </c>
      <c r="L82" s="36">
        <f t="shared" si="24"/>
        <v>0</v>
      </c>
      <c r="M82" s="36">
        <f t="shared" si="24"/>
        <v>0</v>
      </c>
      <c r="N82" s="36">
        <f t="shared" si="25"/>
        <v>0</v>
      </c>
      <c r="O82" s="36">
        <f t="shared" si="25"/>
        <v>0</v>
      </c>
      <c r="P82" s="36">
        <f t="shared" si="25"/>
        <v>0</v>
      </c>
      <c r="Q82" s="36">
        <f t="shared" si="25"/>
        <v>0</v>
      </c>
      <c r="R82" s="36">
        <f t="shared" si="25"/>
        <v>0</v>
      </c>
      <c r="S82" s="36">
        <f t="shared" si="25"/>
        <v>0</v>
      </c>
      <c r="T82" s="36">
        <f t="shared" si="25"/>
        <v>0</v>
      </c>
      <c r="U82" s="36">
        <f t="shared" si="25"/>
        <v>0</v>
      </c>
      <c r="V82" s="36">
        <f t="shared" si="25"/>
        <v>0</v>
      </c>
      <c r="W82" s="36">
        <f t="shared" si="25"/>
        <v>0</v>
      </c>
      <c r="X82" s="36">
        <f t="shared" si="26"/>
        <v>0</v>
      </c>
      <c r="Y82" s="36">
        <f t="shared" si="26"/>
        <v>0</v>
      </c>
      <c r="Z82" s="36">
        <f t="shared" si="26"/>
        <v>0</v>
      </c>
      <c r="AA82" s="36">
        <f t="shared" si="26"/>
        <v>0</v>
      </c>
      <c r="AB82" s="36">
        <f t="shared" si="26"/>
        <v>0</v>
      </c>
      <c r="AC82" s="36">
        <f t="shared" si="26"/>
        <v>0</v>
      </c>
      <c r="AD82" s="36">
        <f t="shared" si="26"/>
        <v>0</v>
      </c>
      <c r="AE82" s="36">
        <f t="shared" si="26"/>
        <v>0</v>
      </c>
      <c r="AF82" s="36">
        <f t="shared" si="26"/>
        <v>0</v>
      </c>
      <c r="AG82" s="36">
        <f t="shared" si="26"/>
        <v>0</v>
      </c>
      <c r="AH82" s="36">
        <f t="shared" si="26"/>
        <v>0</v>
      </c>
      <c r="AI82" s="36">
        <f t="shared" si="26"/>
        <v>0</v>
      </c>
      <c r="AJ82" s="36">
        <f t="shared" si="26"/>
        <v>0</v>
      </c>
      <c r="AK82" s="36">
        <f t="shared" si="26"/>
        <v>0</v>
      </c>
      <c r="AL82" s="36">
        <f t="shared" si="26"/>
        <v>0</v>
      </c>
    </row>
    <row r="83" spans="1:38" hidden="1" outlineLevel="1" x14ac:dyDescent="0.2">
      <c r="A83" s="36">
        <f t="shared" si="23"/>
        <v>0</v>
      </c>
      <c r="B83" s="33" t="str">
        <v>SpareOfferC9</v>
      </c>
      <c r="D83" s="36">
        <f t="shared" si="24"/>
        <v>0</v>
      </c>
      <c r="E83" s="36">
        <f t="shared" si="24"/>
        <v>0</v>
      </c>
      <c r="F83" s="36">
        <f t="shared" si="24"/>
        <v>0</v>
      </c>
      <c r="G83" s="36">
        <f t="shared" si="24"/>
        <v>0</v>
      </c>
      <c r="H83" s="36">
        <f t="shared" si="24"/>
        <v>0</v>
      </c>
      <c r="I83" s="36">
        <f t="shared" si="24"/>
        <v>0</v>
      </c>
      <c r="J83" s="36">
        <f t="shared" si="24"/>
        <v>0</v>
      </c>
      <c r="K83" s="36">
        <f t="shared" si="24"/>
        <v>0</v>
      </c>
      <c r="L83" s="36">
        <f t="shared" si="24"/>
        <v>0</v>
      </c>
      <c r="M83" s="36">
        <f t="shared" si="24"/>
        <v>0</v>
      </c>
      <c r="N83" s="36">
        <f t="shared" si="25"/>
        <v>0</v>
      </c>
      <c r="O83" s="36">
        <f t="shared" si="25"/>
        <v>0</v>
      </c>
      <c r="P83" s="36">
        <f t="shared" si="25"/>
        <v>0</v>
      </c>
      <c r="Q83" s="36">
        <f t="shared" si="25"/>
        <v>0</v>
      </c>
      <c r="R83" s="36">
        <f t="shared" si="25"/>
        <v>0</v>
      </c>
      <c r="S83" s="36">
        <f t="shared" si="25"/>
        <v>0</v>
      </c>
      <c r="T83" s="36">
        <f t="shared" si="25"/>
        <v>0</v>
      </c>
      <c r="U83" s="36">
        <f t="shared" si="25"/>
        <v>0</v>
      </c>
      <c r="V83" s="36">
        <f t="shared" si="25"/>
        <v>0</v>
      </c>
      <c r="W83" s="36">
        <f t="shared" si="25"/>
        <v>0</v>
      </c>
      <c r="X83" s="36">
        <f t="shared" si="26"/>
        <v>0</v>
      </c>
      <c r="Y83" s="36">
        <f t="shared" si="26"/>
        <v>0</v>
      </c>
      <c r="Z83" s="36">
        <f t="shared" si="26"/>
        <v>0</v>
      </c>
      <c r="AA83" s="36">
        <f t="shared" si="26"/>
        <v>0</v>
      </c>
      <c r="AB83" s="36">
        <f t="shared" si="26"/>
        <v>0</v>
      </c>
      <c r="AC83" s="36">
        <f t="shared" si="26"/>
        <v>0</v>
      </c>
      <c r="AD83" s="36">
        <f t="shared" si="26"/>
        <v>0</v>
      </c>
      <c r="AE83" s="36">
        <f t="shared" si="26"/>
        <v>0</v>
      </c>
      <c r="AF83" s="36">
        <f t="shared" si="26"/>
        <v>0</v>
      </c>
      <c r="AG83" s="36">
        <f t="shared" si="26"/>
        <v>0</v>
      </c>
      <c r="AH83" s="36">
        <f t="shared" si="26"/>
        <v>0</v>
      </c>
      <c r="AI83" s="36">
        <f t="shared" si="26"/>
        <v>0</v>
      </c>
      <c r="AJ83" s="36">
        <f t="shared" si="26"/>
        <v>0</v>
      </c>
      <c r="AK83" s="36">
        <f t="shared" si="26"/>
        <v>0</v>
      </c>
      <c r="AL83" s="36">
        <f t="shared" si="26"/>
        <v>0</v>
      </c>
    </row>
    <row r="84" spans="1:38" hidden="1" outlineLevel="1" x14ac:dyDescent="0.2">
      <c r="A84" s="36">
        <f t="shared" si="23"/>
        <v>0</v>
      </c>
      <c r="B84" s="33" t="str">
        <v>SpareOfferC10</v>
      </c>
      <c r="D84" s="36">
        <f t="shared" si="24"/>
        <v>0</v>
      </c>
      <c r="E84" s="36">
        <f t="shared" si="24"/>
        <v>0</v>
      </c>
      <c r="F84" s="36">
        <f t="shared" si="24"/>
        <v>0</v>
      </c>
      <c r="G84" s="36">
        <f t="shared" si="24"/>
        <v>0</v>
      </c>
      <c r="H84" s="36">
        <f t="shared" si="24"/>
        <v>0</v>
      </c>
      <c r="I84" s="36">
        <f t="shared" si="24"/>
        <v>0</v>
      </c>
      <c r="J84" s="36">
        <f t="shared" si="24"/>
        <v>0</v>
      </c>
      <c r="K84" s="36">
        <f t="shared" si="24"/>
        <v>0</v>
      </c>
      <c r="L84" s="36">
        <f t="shared" si="24"/>
        <v>0</v>
      </c>
      <c r="M84" s="36">
        <f t="shared" si="24"/>
        <v>0</v>
      </c>
      <c r="N84" s="36">
        <f t="shared" si="25"/>
        <v>0</v>
      </c>
      <c r="O84" s="36">
        <f t="shared" si="25"/>
        <v>0</v>
      </c>
      <c r="P84" s="36">
        <f t="shared" si="25"/>
        <v>0</v>
      </c>
      <c r="Q84" s="36">
        <f t="shared" si="25"/>
        <v>0</v>
      </c>
      <c r="R84" s="36">
        <f t="shared" si="25"/>
        <v>0</v>
      </c>
      <c r="S84" s="36">
        <f t="shared" si="25"/>
        <v>0</v>
      </c>
      <c r="T84" s="36">
        <f t="shared" si="25"/>
        <v>0</v>
      </c>
      <c r="U84" s="36">
        <f t="shared" si="25"/>
        <v>0</v>
      </c>
      <c r="V84" s="36">
        <f t="shared" si="25"/>
        <v>0</v>
      </c>
      <c r="W84" s="36">
        <f t="shared" si="25"/>
        <v>0</v>
      </c>
      <c r="X84" s="36">
        <f t="shared" si="26"/>
        <v>0</v>
      </c>
      <c r="Y84" s="36">
        <f t="shared" si="26"/>
        <v>0</v>
      </c>
      <c r="Z84" s="36">
        <f t="shared" si="26"/>
        <v>0</v>
      </c>
      <c r="AA84" s="36">
        <f t="shared" si="26"/>
        <v>0</v>
      </c>
      <c r="AB84" s="36">
        <f t="shared" si="26"/>
        <v>0</v>
      </c>
      <c r="AC84" s="36">
        <f t="shared" si="26"/>
        <v>0</v>
      </c>
      <c r="AD84" s="36">
        <f t="shared" si="26"/>
        <v>0</v>
      </c>
      <c r="AE84" s="36">
        <f t="shared" si="26"/>
        <v>0</v>
      </c>
      <c r="AF84" s="36">
        <f t="shared" si="26"/>
        <v>0</v>
      </c>
      <c r="AG84" s="36">
        <f t="shared" si="26"/>
        <v>0</v>
      </c>
      <c r="AH84" s="36">
        <f t="shared" si="26"/>
        <v>0</v>
      </c>
      <c r="AI84" s="36">
        <f t="shared" si="26"/>
        <v>0</v>
      </c>
      <c r="AJ84" s="36">
        <f t="shared" si="26"/>
        <v>0</v>
      </c>
      <c r="AK84" s="36">
        <f t="shared" si="26"/>
        <v>0</v>
      </c>
      <c r="AL84" s="36">
        <f t="shared" si="26"/>
        <v>0</v>
      </c>
    </row>
    <row r="85" spans="1:38" hidden="1" outlineLevel="1" x14ac:dyDescent="0.2">
      <c r="A85" s="36">
        <f t="shared" si="23"/>
        <v>0</v>
      </c>
      <c r="B85" s="33" t="str">
        <v>SpareOfferC11</v>
      </c>
      <c r="D85" s="36">
        <f t="shared" ref="D85:M94" si="27">COUNTIFS(revenue.database.column.product,$B85,revenue.database.column.quantity,D$4)</f>
        <v>0</v>
      </c>
      <c r="E85" s="36">
        <f t="shared" si="27"/>
        <v>0</v>
      </c>
      <c r="F85" s="36">
        <f t="shared" si="27"/>
        <v>0</v>
      </c>
      <c r="G85" s="36">
        <f t="shared" si="27"/>
        <v>0</v>
      </c>
      <c r="H85" s="36">
        <f t="shared" si="27"/>
        <v>0</v>
      </c>
      <c r="I85" s="36">
        <f t="shared" si="27"/>
        <v>0</v>
      </c>
      <c r="J85" s="36">
        <f t="shared" si="27"/>
        <v>0</v>
      </c>
      <c r="K85" s="36">
        <f t="shared" si="27"/>
        <v>0</v>
      </c>
      <c r="L85" s="36">
        <f t="shared" si="27"/>
        <v>0</v>
      </c>
      <c r="M85" s="36">
        <f t="shared" si="27"/>
        <v>0</v>
      </c>
      <c r="N85" s="36">
        <f t="shared" ref="N85:W94" si="28">COUNTIFS(revenue.database.column.product,$B85,revenue.database.column.quantity,N$4)</f>
        <v>0</v>
      </c>
      <c r="O85" s="36">
        <f t="shared" si="28"/>
        <v>0</v>
      </c>
      <c r="P85" s="36">
        <f t="shared" si="28"/>
        <v>0</v>
      </c>
      <c r="Q85" s="36">
        <f t="shared" si="28"/>
        <v>0</v>
      </c>
      <c r="R85" s="36">
        <f t="shared" si="28"/>
        <v>0</v>
      </c>
      <c r="S85" s="36">
        <f t="shared" si="28"/>
        <v>0</v>
      </c>
      <c r="T85" s="36">
        <f t="shared" si="28"/>
        <v>0</v>
      </c>
      <c r="U85" s="36">
        <f t="shared" si="28"/>
        <v>0</v>
      </c>
      <c r="V85" s="36">
        <f t="shared" si="28"/>
        <v>0</v>
      </c>
      <c r="W85" s="36">
        <f t="shared" si="28"/>
        <v>0</v>
      </c>
      <c r="X85" s="36">
        <f t="shared" ref="X85:AL94" si="29">COUNTIFS(revenue.database.column.product,$B85,revenue.database.column.quantity,X$4)</f>
        <v>0</v>
      </c>
      <c r="Y85" s="36">
        <f t="shared" si="29"/>
        <v>0</v>
      </c>
      <c r="Z85" s="36">
        <f t="shared" si="29"/>
        <v>0</v>
      </c>
      <c r="AA85" s="36">
        <f t="shared" si="29"/>
        <v>0</v>
      </c>
      <c r="AB85" s="36">
        <f t="shared" si="29"/>
        <v>0</v>
      </c>
      <c r="AC85" s="36">
        <f t="shared" si="29"/>
        <v>0</v>
      </c>
      <c r="AD85" s="36">
        <f t="shared" si="29"/>
        <v>0</v>
      </c>
      <c r="AE85" s="36">
        <f t="shared" si="29"/>
        <v>0</v>
      </c>
      <c r="AF85" s="36">
        <f t="shared" si="29"/>
        <v>0</v>
      </c>
      <c r="AG85" s="36">
        <f t="shared" si="29"/>
        <v>0</v>
      </c>
      <c r="AH85" s="36">
        <f t="shared" si="29"/>
        <v>0</v>
      </c>
      <c r="AI85" s="36">
        <f t="shared" si="29"/>
        <v>0</v>
      </c>
      <c r="AJ85" s="36">
        <f t="shared" si="29"/>
        <v>0</v>
      </c>
      <c r="AK85" s="36">
        <f t="shared" si="29"/>
        <v>0</v>
      </c>
      <c r="AL85" s="36">
        <f t="shared" si="29"/>
        <v>0</v>
      </c>
    </row>
    <row r="86" spans="1:38" hidden="1" outlineLevel="1" x14ac:dyDescent="0.2">
      <c r="A86" s="36">
        <f t="shared" si="23"/>
        <v>0</v>
      </c>
      <c r="B86" s="33" t="str">
        <v>SpareOfferC12</v>
      </c>
      <c r="D86" s="36">
        <f t="shared" si="27"/>
        <v>0</v>
      </c>
      <c r="E86" s="36">
        <f t="shared" si="27"/>
        <v>0</v>
      </c>
      <c r="F86" s="36">
        <f t="shared" si="27"/>
        <v>0</v>
      </c>
      <c r="G86" s="36">
        <f t="shared" si="27"/>
        <v>0</v>
      </c>
      <c r="H86" s="36">
        <f t="shared" si="27"/>
        <v>0</v>
      </c>
      <c r="I86" s="36">
        <f t="shared" si="27"/>
        <v>0</v>
      </c>
      <c r="J86" s="36">
        <f t="shared" si="27"/>
        <v>0</v>
      </c>
      <c r="K86" s="36">
        <f t="shared" si="27"/>
        <v>0</v>
      </c>
      <c r="L86" s="36">
        <f t="shared" si="27"/>
        <v>0</v>
      </c>
      <c r="M86" s="36">
        <f t="shared" si="27"/>
        <v>0</v>
      </c>
      <c r="N86" s="36">
        <f t="shared" si="28"/>
        <v>0</v>
      </c>
      <c r="O86" s="36">
        <f t="shared" si="28"/>
        <v>0</v>
      </c>
      <c r="P86" s="36">
        <f t="shared" si="28"/>
        <v>0</v>
      </c>
      <c r="Q86" s="36">
        <f t="shared" si="28"/>
        <v>0</v>
      </c>
      <c r="R86" s="36">
        <f t="shared" si="28"/>
        <v>0</v>
      </c>
      <c r="S86" s="36">
        <f t="shared" si="28"/>
        <v>0</v>
      </c>
      <c r="T86" s="36">
        <f t="shared" si="28"/>
        <v>0</v>
      </c>
      <c r="U86" s="36">
        <f t="shared" si="28"/>
        <v>0</v>
      </c>
      <c r="V86" s="36">
        <f t="shared" si="28"/>
        <v>0</v>
      </c>
      <c r="W86" s="36">
        <f t="shared" si="28"/>
        <v>0</v>
      </c>
      <c r="X86" s="36">
        <f t="shared" si="29"/>
        <v>0</v>
      </c>
      <c r="Y86" s="36">
        <f t="shared" si="29"/>
        <v>0</v>
      </c>
      <c r="Z86" s="36">
        <f t="shared" si="29"/>
        <v>0</v>
      </c>
      <c r="AA86" s="36">
        <f t="shared" si="29"/>
        <v>0</v>
      </c>
      <c r="AB86" s="36">
        <f t="shared" si="29"/>
        <v>0</v>
      </c>
      <c r="AC86" s="36">
        <f t="shared" si="29"/>
        <v>0</v>
      </c>
      <c r="AD86" s="36">
        <f t="shared" si="29"/>
        <v>0</v>
      </c>
      <c r="AE86" s="36">
        <f t="shared" si="29"/>
        <v>0</v>
      </c>
      <c r="AF86" s="36">
        <f t="shared" si="29"/>
        <v>0</v>
      </c>
      <c r="AG86" s="36">
        <f t="shared" si="29"/>
        <v>0</v>
      </c>
      <c r="AH86" s="36">
        <f t="shared" si="29"/>
        <v>0</v>
      </c>
      <c r="AI86" s="36">
        <f t="shared" si="29"/>
        <v>0</v>
      </c>
      <c r="AJ86" s="36">
        <f t="shared" si="29"/>
        <v>0</v>
      </c>
      <c r="AK86" s="36">
        <f t="shared" si="29"/>
        <v>0</v>
      </c>
      <c r="AL86" s="36">
        <f t="shared" si="29"/>
        <v>0</v>
      </c>
    </row>
    <row r="87" spans="1:38" hidden="1" outlineLevel="1" x14ac:dyDescent="0.2">
      <c r="A87" s="36">
        <f t="shared" si="23"/>
        <v>0</v>
      </c>
      <c r="B87" s="33" t="str">
        <v>SpareOfferC13</v>
      </c>
      <c r="D87" s="36">
        <f t="shared" si="27"/>
        <v>0</v>
      </c>
      <c r="E87" s="36">
        <f t="shared" si="27"/>
        <v>0</v>
      </c>
      <c r="F87" s="36">
        <f t="shared" si="27"/>
        <v>0</v>
      </c>
      <c r="G87" s="36">
        <f t="shared" si="27"/>
        <v>0</v>
      </c>
      <c r="H87" s="36">
        <f t="shared" si="27"/>
        <v>0</v>
      </c>
      <c r="I87" s="36">
        <f t="shared" si="27"/>
        <v>0</v>
      </c>
      <c r="J87" s="36">
        <f t="shared" si="27"/>
        <v>0</v>
      </c>
      <c r="K87" s="36">
        <f t="shared" si="27"/>
        <v>0</v>
      </c>
      <c r="L87" s="36">
        <f t="shared" si="27"/>
        <v>0</v>
      </c>
      <c r="M87" s="36">
        <f t="shared" si="27"/>
        <v>0</v>
      </c>
      <c r="N87" s="36">
        <f t="shared" si="28"/>
        <v>0</v>
      </c>
      <c r="O87" s="36">
        <f t="shared" si="28"/>
        <v>0</v>
      </c>
      <c r="P87" s="36">
        <f t="shared" si="28"/>
        <v>0</v>
      </c>
      <c r="Q87" s="36">
        <f t="shared" si="28"/>
        <v>0</v>
      </c>
      <c r="R87" s="36">
        <f t="shared" si="28"/>
        <v>0</v>
      </c>
      <c r="S87" s="36">
        <f t="shared" si="28"/>
        <v>0</v>
      </c>
      <c r="T87" s="36">
        <f t="shared" si="28"/>
        <v>0</v>
      </c>
      <c r="U87" s="36">
        <f t="shared" si="28"/>
        <v>0</v>
      </c>
      <c r="V87" s="36">
        <f t="shared" si="28"/>
        <v>0</v>
      </c>
      <c r="W87" s="36">
        <f t="shared" si="28"/>
        <v>0</v>
      </c>
      <c r="X87" s="36">
        <f t="shared" si="29"/>
        <v>0</v>
      </c>
      <c r="Y87" s="36">
        <f t="shared" si="29"/>
        <v>0</v>
      </c>
      <c r="Z87" s="36">
        <f t="shared" si="29"/>
        <v>0</v>
      </c>
      <c r="AA87" s="36">
        <f t="shared" si="29"/>
        <v>0</v>
      </c>
      <c r="AB87" s="36">
        <f t="shared" si="29"/>
        <v>0</v>
      </c>
      <c r="AC87" s="36">
        <f t="shared" si="29"/>
        <v>0</v>
      </c>
      <c r="AD87" s="36">
        <f t="shared" si="29"/>
        <v>0</v>
      </c>
      <c r="AE87" s="36">
        <f t="shared" si="29"/>
        <v>0</v>
      </c>
      <c r="AF87" s="36">
        <f t="shared" si="29"/>
        <v>0</v>
      </c>
      <c r="AG87" s="36">
        <f t="shared" si="29"/>
        <v>0</v>
      </c>
      <c r="AH87" s="36">
        <f t="shared" si="29"/>
        <v>0</v>
      </c>
      <c r="AI87" s="36">
        <f t="shared" si="29"/>
        <v>0</v>
      </c>
      <c r="AJ87" s="36">
        <f t="shared" si="29"/>
        <v>0</v>
      </c>
      <c r="AK87" s="36">
        <f t="shared" si="29"/>
        <v>0</v>
      </c>
      <c r="AL87" s="36">
        <f t="shared" si="29"/>
        <v>0</v>
      </c>
    </row>
    <row r="88" spans="1:38" hidden="1" outlineLevel="1" x14ac:dyDescent="0.2">
      <c r="A88" s="36">
        <f t="shared" si="23"/>
        <v>0</v>
      </c>
      <c r="B88" s="33" t="str">
        <v>SpareOfferC14</v>
      </c>
      <c r="D88" s="36">
        <f t="shared" si="27"/>
        <v>0</v>
      </c>
      <c r="E88" s="36">
        <f t="shared" si="27"/>
        <v>0</v>
      </c>
      <c r="F88" s="36">
        <f t="shared" si="27"/>
        <v>0</v>
      </c>
      <c r="G88" s="36">
        <f t="shared" si="27"/>
        <v>0</v>
      </c>
      <c r="H88" s="36">
        <f t="shared" si="27"/>
        <v>0</v>
      </c>
      <c r="I88" s="36">
        <f t="shared" si="27"/>
        <v>0</v>
      </c>
      <c r="J88" s="36">
        <f t="shared" si="27"/>
        <v>0</v>
      </c>
      <c r="K88" s="36">
        <f t="shared" si="27"/>
        <v>0</v>
      </c>
      <c r="L88" s="36">
        <f t="shared" si="27"/>
        <v>0</v>
      </c>
      <c r="M88" s="36">
        <f t="shared" si="27"/>
        <v>0</v>
      </c>
      <c r="N88" s="36">
        <f t="shared" si="28"/>
        <v>0</v>
      </c>
      <c r="O88" s="36">
        <f t="shared" si="28"/>
        <v>0</v>
      </c>
      <c r="P88" s="36">
        <f t="shared" si="28"/>
        <v>0</v>
      </c>
      <c r="Q88" s="36">
        <f t="shared" si="28"/>
        <v>0</v>
      </c>
      <c r="R88" s="36">
        <f t="shared" si="28"/>
        <v>0</v>
      </c>
      <c r="S88" s="36">
        <f t="shared" si="28"/>
        <v>0</v>
      </c>
      <c r="T88" s="36">
        <f t="shared" si="28"/>
        <v>0</v>
      </c>
      <c r="U88" s="36">
        <f t="shared" si="28"/>
        <v>0</v>
      </c>
      <c r="V88" s="36">
        <f t="shared" si="28"/>
        <v>0</v>
      </c>
      <c r="W88" s="36">
        <f t="shared" si="28"/>
        <v>0</v>
      </c>
      <c r="X88" s="36">
        <f t="shared" si="29"/>
        <v>0</v>
      </c>
      <c r="Y88" s="36">
        <f t="shared" si="29"/>
        <v>0</v>
      </c>
      <c r="Z88" s="36">
        <f t="shared" si="29"/>
        <v>0</v>
      </c>
      <c r="AA88" s="36">
        <f t="shared" si="29"/>
        <v>0</v>
      </c>
      <c r="AB88" s="36">
        <f t="shared" si="29"/>
        <v>0</v>
      </c>
      <c r="AC88" s="36">
        <f t="shared" si="29"/>
        <v>0</v>
      </c>
      <c r="AD88" s="36">
        <f t="shared" si="29"/>
        <v>0</v>
      </c>
      <c r="AE88" s="36">
        <f t="shared" si="29"/>
        <v>0</v>
      </c>
      <c r="AF88" s="36">
        <f t="shared" si="29"/>
        <v>0</v>
      </c>
      <c r="AG88" s="36">
        <f t="shared" si="29"/>
        <v>0</v>
      </c>
      <c r="AH88" s="36">
        <f t="shared" si="29"/>
        <v>0</v>
      </c>
      <c r="AI88" s="36">
        <f t="shared" si="29"/>
        <v>0</v>
      </c>
      <c r="AJ88" s="36">
        <f t="shared" si="29"/>
        <v>0</v>
      </c>
      <c r="AK88" s="36">
        <f t="shared" si="29"/>
        <v>0</v>
      </c>
      <c r="AL88" s="36">
        <f t="shared" si="29"/>
        <v>0</v>
      </c>
    </row>
    <row r="89" spans="1:38" hidden="1" outlineLevel="1" x14ac:dyDescent="0.2">
      <c r="A89" s="36">
        <f t="shared" si="23"/>
        <v>0</v>
      </c>
      <c r="B89" s="33" t="str">
        <v>SpareOfferC15</v>
      </c>
      <c r="D89" s="36">
        <f t="shared" si="27"/>
        <v>0</v>
      </c>
      <c r="E89" s="36">
        <f t="shared" si="27"/>
        <v>0</v>
      </c>
      <c r="F89" s="36">
        <f t="shared" si="27"/>
        <v>0</v>
      </c>
      <c r="G89" s="36">
        <f t="shared" si="27"/>
        <v>0</v>
      </c>
      <c r="H89" s="36">
        <f t="shared" si="27"/>
        <v>0</v>
      </c>
      <c r="I89" s="36">
        <f t="shared" si="27"/>
        <v>0</v>
      </c>
      <c r="J89" s="36">
        <f t="shared" si="27"/>
        <v>0</v>
      </c>
      <c r="K89" s="36">
        <f t="shared" si="27"/>
        <v>0</v>
      </c>
      <c r="L89" s="36">
        <f t="shared" si="27"/>
        <v>0</v>
      </c>
      <c r="M89" s="36">
        <f t="shared" si="27"/>
        <v>0</v>
      </c>
      <c r="N89" s="36">
        <f t="shared" si="28"/>
        <v>0</v>
      </c>
      <c r="O89" s="36">
        <f t="shared" si="28"/>
        <v>0</v>
      </c>
      <c r="P89" s="36">
        <f t="shared" si="28"/>
        <v>0</v>
      </c>
      <c r="Q89" s="36">
        <f t="shared" si="28"/>
        <v>0</v>
      </c>
      <c r="R89" s="36">
        <f t="shared" si="28"/>
        <v>0</v>
      </c>
      <c r="S89" s="36">
        <f t="shared" si="28"/>
        <v>0</v>
      </c>
      <c r="T89" s="36">
        <f t="shared" si="28"/>
        <v>0</v>
      </c>
      <c r="U89" s="36">
        <f t="shared" si="28"/>
        <v>0</v>
      </c>
      <c r="V89" s="36">
        <f t="shared" si="28"/>
        <v>0</v>
      </c>
      <c r="W89" s="36">
        <f t="shared" si="28"/>
        <v>0</v>
      </c>
      <c r="X89" s="36">
        <f t="shared" si="29"/>
        <v>0</v>
      </c>
      <c r="Y89" s="36">
        <f t="shared" si="29"/>
        <v>0</v>
      </c>
      <c r="Z89" s="36">
        <f t="shared" si="29"/>
        <v>0</v>
      </c>
      <c r="AA89" s="36">
        <f t="shared" si="29"/>
        <v>0</v>
      </c>
      <c r="AB89" s="36">
        <f t="shared" si="29"/>
        <v>0</v>
      </c>
      <c r="AC89" s="36">
        <f t="shared" si="29"/>
        <v>0</v>
      </c>
      <c r="AD89" s="36">
        <f t="shared" si="29"/>
        <v>0</v>
      </c>
      <c r="AE89" s="36">
        <f t="shared" si="29"/>
        <v>0</v>
      </c>
      <c r="AF89" s="36">
        <f t="shared" si="29"/>
        <v>0</v>
      </c>
      <c r="AG89" s="36">
        <f t="shared" si="29"/>
        <v>0</v>
      </c>
      <c r="AH89" s="36">
        <f t="shared" si="29"/>
        <v>0</v>
      </c>
      <c r="AI89" s="36">
        <f t="shared" si="29"/>
        <v>0</v>
      </c>
      <c r="AJ89" s="36">
        <f t="shared" si="29"/>
        <v>0</v>
      </c>
      <c r="AK89" s="36">
        <f t="shared" si="29"/>
        <v>0</v>
      </c>
      <c r="AL89" s="36">
        <f t="shared" si="29"/>
        <v>0</v>
      </c>
    </row>
    <row r="90" spans="1:38" hidden="1" outlineLevel="1" x14ac:dyDescent="0.2">
      <c r="A90" s="36">
        <f t="shared" si="23"/>
        <v>0</v>
      </c>
      <c r="B90" s="33" t="str">
        <v>SpareOfferC16</v>
      </c>
      <c r="D90" s="36">
        <f t="shared" si="27"/>
        <v>0</v>
      </c>
      <c r="E90" s="36">
        <f t="shared" si="27"/>
        <v>0</v>
      </c>
      <c r="F90" s="36">
        <f t="shared" si="27"/>
        <v>0</v>
      </c>
      <c r="G90" s="36">
        <f t="shared" si="27"/>
        <v>0</v>
      </c>
      <c r="H90" s="36">
        <f t="shared" si="27"/>
        <v>0</v>
      </c>
      <c r="I90" s="36">
        <f t="shared" si="27"/>
        <v>0</v>
      </c>
      <c r="J90" s="36">
        <f t="shared" si="27"/>
        <v>0</v>
      </c>
      <c r="K90" s="36">
        <f t="shared" si="27"/>
        <v>0</v>
      </c>
      <c r="L90" s="36">
        <f t="shared" si="27"/>
        <v>0</v>
      </c>
      <c r="M90" s="36">
        <f t="shared" si="27"/>
        <v>0</v>
      </c>
      <c r="N90" s="36">
        <f t="shared" si="28"/>
        <v>0</v>
      </c>
      <c r="O90" s="36">
        <f t="shared" si="28"/>
        <v>0</v>
      </c>
      <c r="P90" s="36">
        <f t="shared" si="28"/>
        <v>0</v>
      </c>
      <c r="Q90" s="36">
        <f t="shared" si="28"/>
        <v>0</v>
      </c>
      <c r="R90" s="36">
        <f t="shared" si="28"/>
        <v>0</v>
      </c>
      <c r="S90" s="36">
        <f t="shared" si="28"/>
        <v>0</v>
      </c>
      <c r="T90" s="36">
        <f t="shared" si="28"/>
        <v>0</v>
      </c>
      <c r="U90" s="36">
        <f t="shared" si="28"/>
        <v>0</v>
      </c>
      <c r="V90" s="36">
        <f t="shared" si="28"/>
        <v>0</v>
      </c>
      <c r="W90" s="36">
        <f t="shared" si="28"/>
        <v>0</v>
      </c>
      <c r="X90" s="36">
        <f t="shared" si="29"/>
        <v>0</v>
      </c>
      <c r="Y90" s="36">
        <f t="shared" si="29"/>
        <v>0</v>
      </c>
      <c r="Z90" s="36">
        <f t="shared" si="29"/>
        <v>0</v>
      </c>
      <c r="AA90" s="36">
        <f t="shared" si="29"/>
        <v>0</v>
      </c>
      <c r="AB90" s="36">
        <f t="shared" si="29"/>
        <v>0</v>
      </c>
      <c r="AC90" s="36">
        <f t="shared" si="29"/>
        <v>0</v>
      </c>
      <c r="AD90" s="36">
        <f t="shared" si="29"/>
        <v>0</v>
      </c>
      <c r="AE90" s="36">
        <f t="shared" si="29"/>
        <v>0</v>
      </c>
      <c r="AF90" s="36">
        <f t="shared" si="29"/>
        <v>0</v>
      </c>
      <c r="AG90" s="36">
        <f t="shared" si="29"/>
        <v>0</v>
      </c>
      <c r="AH90" s="36">
        <f t="shared" si="29"/>
        <v>0</v>
      </c>
      <c r="AI90" s="36">
        <f t="shared" si="29"/>
        <v>0</v>
      </c>
      <c r="AJ90" s="36">
        <f t="shared" si="29"/>
        <v>0</v>
      </c>
      <c r="AK90" s="36">
        <f t="shared" si="29"/>
        <v>0</v>
      </c>
      <c r="AL90" s="36">
        <f t="shared" si="29"/>
        <v>0</v>
      </c>
    </row>
    <row r="91" spans="1:38" hidden="1" outlineLevel="1" x14ac:dyDescent="0.2">
      <c r="A91" s="36">
        <f t="shared" si="23"/>
        <v>0</v>
      </c>
      <c r="B91" s="33" t="str">
        <v>SpareOfferC17</v>
      </c>
      <c r="D91" s="36">
        <f t="shared" si="27"/>
        <v>0</v>
      </c>
      <c r="E91" s="36">
        <f t="shared" si="27"/>
        <v>0</v>
      </c>
      <c r="F91" s="36">
        <f t="shared" si="27"/>
        <v>0</v>
      </c>
      <c r="G91" s="36">
        <f t="shared" si="27"/>
        <v>0</v>
      </c>
      <c r="H91" s="36">
        <f t="shared" si="27"/>
        <v>0</v>
      </c>
      <c r="I91" s="36">
        <f t="shared" si="27"/>
        <v>0</v>
      </c>
      <c r="J91" s="36">
        <f t="shared" si="27"/>
        <v>0</v>
      </c>
      <c r="K91" s="36">
        <f t="shared" si="27"/>
        <v>0</v>
      </c>
      <c r="L91" s="36">
        <f t="shared" si="27"/>
        <v>0</v>
      </c>
      <c r="M91" s="36">
        <f t="shared" si="27"/>
        <v>0</v>
      </c>
      <c r="N91" s="36">
        <f t="shared" si="28"/>
        <v>0</v>
      </c>
      <c r="O91" s="36">
        <f t="shared" si="28"/>
        <v>0</v>
      </c>
      <c r="P91" s="36">
        <f t="shared" si="28"/>
        <v>0</v>
      </c>
      <c r="Q91" s="36">
        <f t="shared" si="28"/>
        <v>0</v>
      </c>
      <c r="R91" s="36">
        <f t="shared" si="28"/>
        <v>0</v>
      </c>
      <c r="S91" s="36">
        <f t="shared" si="28"/>
        <v>0</v>
      </c>
      <c r="T91" s="36">
        <f t="shared" si="28"/>
        <v>0</v>
      </c>
      <c r="U91" s="36">
        <f t="shared" si="28"/>
        <v>0</v>
      </c>
      <c r="V91" s="36">
        <f t="shared" si="28"/>
        <v>0</v>
      </c>
      <c r="W91" s="36">
        <f t="shared" si="28"/>
        <v>0</v>
      </c>
      <c r="X91" s="36">
        <f t="shared" si="29"/>
        <v>0</v>
      </c>
      <c r="Y91" s="36">
        <f t="shared" si="29"/>
        <v>0</v>
      </c>
      <c r="Z91" s="36">
        <f t="shared" si="29"/>
        <v>0</v>
      </c>
      <c r="AA91" s="36">
        <f t="shared" si="29"/>
        <v>0</v>
      </c>
      <c r="AB91" s="36">
        <f t="shared" si="29"/>
        <v>0</v>
      </c>
      <c r="AC91" s="36">
        <f t="shared" si="29"/>
        <v>0</v>
      </c>
      <c r="AD91" s="36">
        <f t="shared" si="29"/>
        <v>0</v>
      </c>
      <c r="AE91" s="36">
        <f t="shared" si="29"/>
        <v>0</v>
      </c>
      <c r="AF91" s="36">
        <f t="shared" si="29"/>
        <v>0</v>
      </c>
      <c r="AG91" s="36">
        <f t="shared" si="29"/>
        <v>0</v>
      </c>
      <c r="AH91" s="36">
        <f t="shared" si="29"/>
        <v>0</v>
      </c>
      <c r="AI91" s="36">
        <f t="shared" si="29"/>
        <v>0</v>
      </c>
      <c r="AJ91" s="36">
        <f t="shared" si="29"/>
        <v>0</v>
      </c>
      <c r="AK91" s="36">
        <f t="shared" si="29"/>
        <v>0</v>
      </c>
      <c r="AL91" s="36">
        <f t="shared" si="29"/>
        <v>0</v>
      </c>
    </row>
    <row r="92" spans="1:38" hidden="1" outlineLevel="1" x14ac:dyDescent="0.2">
      <c r="A92" s="36">
        <f t="shared" si="23"/>
        <v>0</v>
      </c>
      <c r="B92" s="33" t="str">
        <v>SpareOfferC18</v>
      </c>
      <c r="D92" s="36">
        <f t="shared" si="27"/>
        <v>0</v>
      </c>
      <c r="E92" s="36">
        <f t="shared" si="27"/>
        <v>0</v>
      </c>
      <c r="F92" s="36">
        <f t="shared" si="27"/>
        <v>0</v>
      </c>
      <c r="G92" s="36">
        <f t="shared" si="27"/>
        <v>0</v>
      </c>
      <c r="H92" s="36">
        <f t="shared" si="27"/>
        <v>0</v>
      </c>
      <c r="I92" s="36">
        <f t="shared" si="27"/>
        <v>0</v>
      </c>
      <c r="J92" s="36">
        <f t="shared" si="27"/>
        <v>0</v>
      </c>
      <c r="K92" s="36">
        <f t="shared" si="27"/>
        <v>0</v>
      </c>
      <c r="L92" s="36">
        <f t="shared" si="27"/>
        <v>0</v>
      </c>
      <c r="M92" s="36">
        <f t="shared" si="27"/>
        <v>0</v>
      </c>
      <c r="N92" s="36">
        <f t="shared" si="28"/>
        <v>0</v>
      </c>
      <c r="O92" s="36">
        <f t="shared" si="28"/>
        <v>0</v>
      </c>
      <c r="P92" s="36">
        <f t="shared" si="28"/>
        <v>0</v>
      </c>
      <c r="Q92" s="36">
        <f t="shared" si="28"/>
        <v>0</v>
      </c>
      <c r="R92" s="36">
        <f t="shared" si="28"/>
        <v>0</v>
      </c>
      <c r="S92" s="36">
        <f t="shared" si="28"/>
        <v>0</v>
      </c>
      <c r="T92" s="36">
        <f t="shared" si="28"/>
        <v>0</v>
      </c>
      <c r="U92" s="36">
        <f t="shared" si="28"/>
        <v>0</v>
      </c>
      <c r="V92" s="36">
        <f t="shared" si="28"/>
        <v>0</v>
      </c>
      <c r="W92" s="36">
        <f t="shared" si="28"/>
        <v>0</v>
      </c>
      <c r="X92" s="36">
        <f t="shared" si="29"/>
        <v>0</v>
      </c>
      <c r="Y92" s="36">
        <f t="shared" si="29"/>
        <v>0</v>
      </c>
      <c r="Z92" s="36">
        <f t="shared" si="29"/>
        <v>0</v>
      </c>
      <c r="AA92" s="36">
        <f t="shared" si="29"/>
        <v>0</v>
      </c>
      <c r="AB92" s="36">
        <f t="shared" si="29"/>
        <v>0</v>
      </c>
      <c r="AC92" s="36">
        <f t="shared" si="29"/>
        <v>0</v>
      </c>
      <c r="AD92" s="36">
        <f t="shared" si="29"/>
        <v>0</v>
      </c>
      <c r="AE92" s="36">
        <f t="shared" si="29"/>
        <v>0</v>
      </c>
      <c r="AF92" s="36">
        <f t="shared" si="29"/>
        <v>0</v>
      </c>
      <c r="AG92" s="36">
        <f t="shared" si="29"/>
        <v>0</v>
      </c>
      <c r="AH92" s="36">
        <f t="shared" si="29"/>
        <v>0</v>
      </c>
      <c r="AI92" s="36">
        <f t="shared" si="29"/>
        <v>0</v>
      </c>
      <c r="AJ92" s="36">
        <f t="shared" si="29"/>
        <v>0</v>
      </c>
      <c r="AK92" s="36">
        <f t="shared" si="29"/>
        <v>0</v>
      </c>
      <c r="AL92" s="36">
        <f t="shared" si="29"/>
        <v>0</v>
      </c>
    </row>
    <row r="93" spans="1:38" hidden="1" outlineLevel="1" x14ac:dyDescent="0.2">
      <c r="A93" s="36">
        <f t="shared" si="23"/>
        <v>0</v>
      </c>
      <c r="B93" s="33" t="str">
        <v>SpareOfferC19</v>
      </c>
      <c r="D93" s="36">
        <f t="shared" si="27"/>
        <v>0</v>
      </c>
      <c r="E93" s="36">
        <f t="shared" si="27"/>
        <v>0</v>
      </c>
      <c r="F93" s="36">
        <f t="shared" si="27"/>
        <v>0</v>
      </c>
      <c r="G93" s="36">
        <f t="shared" si="27"/>
        <v>0</v>
      </c>
      <c r="H93" s="36">
        <f t="shared" si="27"/>
        <v>0</v>
      </c>
      <c r="I93" s="36">
        <f t="shared" si="27"/>
        <v>0</v>
      </c>
      <c r="J93" s="36">
        <f t="shared" si="27"/>
        <v>0</v>
      </c>
      <c r="K93" s="36">
        <f t="shared" si="27"/>
        <v>0</v>
      </c>
      <c r="L93" s="36">
        <f t="shared" si="27"/>
        <v>0</v>
      </c>
      <c r="M93" s="36">
        <f t="shared" si="27"/>
        <v>0</v>
      </c>
      <c r="N93" s="36">
        <f t="shared" si="28"/>
        <v>0</v>
      </c>
      <c r="O93" s="36">
        <f t="shared" si="28"/>
        <v>0</v>
      </c>
      <c r="P93" s="36">
        <f t="shared" si="28"/>
        <v>0</v>
      </c>
      <c r="Q93" s="36">
        <f t="shared" si="28"/>
        <v>0</v>
      </c>
      <c r="R93" s="36">
        <f t="shared" si="28"/>
        <v>0</v>
      </c>
      <c r="S93" s="36">
        <f t="shared" si="28"/>
        <v>0</v>
      </c>
      <c r="T93" s="36">
        <f t="shared" si="28"/>
        <v>0</v>
      </c>
      <c r="U93" s="36">
        <f t="shared" si="28"/>
        <v>0</v>
      </c>
      <c r="V93" s="36">
        <f t="shared" si="28"/>
        <v>0</v>
      </c>
      <c r="W93" s="36">
        <f t="shared" si="28"/>
        <v>0</v>
      </c>
      <c r="X93" s="36">
        <f t="shared" si="29"/>
        <v>0</v>
      </c>
      <c r="Y93" s="36">
        <f t="shared" si="29"/>
        <v>0</v>
      </c>
      <c r="Z93" s="36">
        <f t="shared" si="29"/>
        <v>0</v>
      </c>
      <c r="AA93" s="36">
        <f t="shared" si="29"/>
        <v>0</v>
      </c>
      <c r="AB93" s="36">
        <f t="shared" si="29"/>
        <v>0</v>
      </c>
      <c r="AC93" s="36">
        <f t="shared" si="29"/>
        <v>0</v>
      </c>
      <c r="AD93" s="36">
        <f t="shared" si="29"/>
        <v>0</v>
      </c>
      <c r="AE93" s="36">
        <f t="shared" si="29"/>
        <v>0</v>
      </c>
      <c r="AF93" s="36">
        <f t="shared" si="29"/>
        <v>0</v>
      </c>
      <c r="AG93" s="36">
        <f t="shared" si="29"/>
        <v>0</v>
      </c>
      <c r="AH93" s="36">
        <f t="shared" si="29"/>
        <v>0</v>
      </c>
      <c r="AI93" s="36">
        <f t="shared" si="29"/>
        <v>0</v>
      </c>
      <c r="AJ93" s="36">
        <f t="shared" si="29"/>
        <v>0</v>
      </c>
      <c r="AK93" s="36">
        <f t="shared" si="29"/>
        <v>0</v>
      </c>
      <c r="AL93" s="36">
        <f t="shared" si="29"/>
        <v>0</v>
      </c>
    </row>
    <row r="94" spans="1:38" hidden="1" outlineLevel="1" x14ac:dyDescent="0.2">
      <c r="A94" s="36">
        <f t="shared" si="23"/>
        <v>0</v>
      </c>
      <c r="B94" s="33" t="str">
        <v>SpareOfferC20</v>
      </c>
      <c r="D94" s="36">
        <f t="shared" si="27"/>
        <v>0</v>
      </c>
      <c r="E94" s="36">
        <f t="shared" si="27"/>
        <v>0</v>
      </c>
      <c r="F94" s="36">
        <f t="shared" si="27"/>
        <v>0</v>
      </c>
      <c r="G94" s="36">
        <f t="shared" si="27"/>
        <v>0</v>
      </c>
      <c r="H94" s="36">
        <f t="shared" si="27"/>
        <v>0</v>
      </c>
      <c r="I94" s="36">
        <f t="shared" si="27"/>
        <v>0</v>
      </c>
      <c r="J94" s="36">
        <f t="shared" si="27"/>
        <v>0</v>
      </c>
      <c r="K94" s="36">
        <f t="shared" si="27"/>
        <v>0</v>
      </c>
      <c r="L94" s="36">
        <f t="shared" si="27"/>
        <v>0</v>
      </c>
      <c r="M94" s="36">
        <f t="shared" si="27"/>
        <v>0</v>
      </c>
      <c r="N94" s="36">
        <f t="shared" si="28"/>
        <v>0</v>
      </c>
      <c r="O94" s="36">
        <f t="shared" si="28"/>
        <v>0</v>
      </c>
      <c r="P94" s="36">
        <f t="shared" si="28"/>
        <v>0</v>
      </c>
      <c r="Q94" s="36">
        <f t="shared" si="28"/>
        <v>0</v>
      </c>
      <c r="R94" s="36">
        <f t="shared" si="28"/>
        <v>0</v>
      </c>
      <c r="S94" s="36">
        <f t="shared" si="28"/>
        <v>0</v>
      </c>
      <c r="T94" s="36">
        <f t="shared" si="28"/>
        <v>0</v>
      </c>
      <c r="U94" s="36">
        <f t="shared" si="28"/>
        <v>0</v>
      </c>
      <c r="V94" s="36">
        <f t="shared" si="28"/>
        <v>0</v>
      </c>
      <c r="W94" s="36">
        <f t="shared" si="28"/>
        <v>0</v>
      </c>
      <c r="X94" s="36">
        <f t="shared" si="29"/>
        <v>0</v>
      </c>
      <c r="Y94" s="36">
        <f t="shared" si="29"/>
        <v>0</v>
      </c>
      <c r="Z94" s="36">
        <f t="shared" si="29"/>
        <v>0</v>
      </c>
      <c r="AA94" s="36">
        <f t="shared" si="29"/>
        <v>0</v>
      </c>
      <c r="AB94" s="36">
        <f t="shared" si="29"/>
        <v>0</v>
      </c>
      <c r="AC94" s="36">
        <f t="shared" si="29"/>
        <v>0</v>
      </c>
      <c r="AD94" s="36">
        <f t="shared" si="29"/>
        <v>0</v>
      </c>
      <c r="AE94" s="36">
        <f t="shared" si="29"/>
        <v>0</v>
      </c>
      <c r="AF94" s="36">
        <f t="shared" si="29"/>
        <v>0</v>
      </c>
      <c r="AG94" s="36">
        <f t="shared" si="29"/>
        <v>0</v>
      </c>
      <c r="AH94" s="36">
        <f t="shared" si="29"/>
        <v>0</v>
      </c>
      <c r="AI94" s="36">
        <f t="shared" si="29"/>
        <v>0</v>
      </c>
      <c r="AJ94" s="36">
        <f t="shared" si="29"/>
        <v>0</v>
      </c>
      <c r="AK94" s="36">
        <f t="shared" si="29"/>
        <v>0</v>
      </c>
      <c r="AL94" s="36">
        <f t="shared" si="29"/>
        <v>0</v>
      </c>
    </row>
    <row r="95" spans="1:38" hidden="1" outlineLevel="1" x14ac:dyDescent="0.2">
      <c r="A95" s="36">
        <f t="shared" si="23"/>
        <v>0</v>
      </c>
      <c r="B95" s="33" t="str">
        <v>SpareOfferC21</v>
      </c>
      <c r="D95" s="36">
        <f t="shared" ref="D95:M104" si="30">COUNTIFS(revenue.database.column.product,$B95,revenue.database.column.quantity,D$4)</f>
        <v>0</v>
      </c>
      <c r="E95" s="36">
        <f t="shared" si="30"/>
        <v>0</v>
      </c>
      <c r="F95" s="36">
        <f t="shared" si="30"/>
        <v>0</v>
      </c>
      <c r="G95" s="36">
        <f t="shared" si="30"/>
        <v>0</v>
      </c>
      <c r="H95" s="36">
        <f t="shared" si="30"/>
        <v>0</v>
      </c>
      <c r="I95" s="36">
        <f t="shared" si="30"/>
        <v>0</v>
      </c>
      <c r="J95" s="36">
        <f t="shared" si="30"/>
        <v>0</v>
      </c>
      <c r="K95" s="36">
        <f t="shared" si="30"/>
        <v>0</v>
      </c>
      <c r="L95" s="36">
        <f t="shared" si="30"/>
        <v>0</v>
      </c>
      <c r="M95" s="36">
        <f t="shared" si="30"/>
        <v>0</v>
      </c>
      <c r="N95" s="36">
        <f t="shared" ref="N95:W104" si="31">COUNTIFS(revenue.database.column.product,$B95,revenue.database.column.quantity,N$4)</f>
        <v>0</v>
      </c>
      <c r="O95" s="36">
        <f t="shared" si="31"/>
        <v>0</v>
      </c>
      <c r="P95" s="36">
        <f t="shared" si="31"/>
        <v>0</v>
      </c>
      <c r="Q95" s="36">
        <f t="shared" si="31"/>
        <v>0</v>
      </c>
      <c r="R95" s="36">
        <f t="shared" si="31"/>
        <v>0</v>
      </c>
      <c r="S95" s="36">
        <f t="shared" si="31"/>
        <v>0</v>
      </c>
      <c r="T95" s="36">
        <f t="shared" si="31"/>
        <v>0</v>
      </c>
      <c r="U95" s="36">
        <f t="shared" si="31"/>
        <v>0</v>
      </c>
      <c r="V95" s="36">
        <f t="shared" si="31"/>
        <v>0</v>
      </c>
      <c r="W95" s="36">
        <f t="shared" si="31"/>
        <v>0</v>
      </c>
      <c r="X95" s="36">
        <f t="shared" ref="X95:AL104" si="32">COUNTIFS(revenue.database.column.product,$B95,revenue.database.column.quantity,X$4)</f>
        <v>0</v>
      </c>
      <c r="Y95" s="36">
        <f t="shared" si="32"/>
        <v>0</v>
      </c>
      <c r="Z95" s="36">
        <f t="shared" si="32"/>
        <v>0</v>
      </c>
      <c r="AA95" s="36">
        <f t="shared" si="32"/>
        <v>0</v>
      </c>
      <c r="AB95" s="36">
        <f t="shared" si="32"/>
        <v>0</v>
      </c>
      <c r="AC95" s="36">
        <f t="shared" si="32"/>
        <v>0</v>
      </c>
      <c r="AD95" s="36">
        <f t="shared" si="32"/>
        <v>0</v>
      </c>
      <c r="AE95" s="36">
        <f t="shared" si="32"/>
        <v>0</v>
      </c>
      <c r="AF95" s="36">
        <f t="shared" si="32"/>
        <v>0</v>
      </c>
      <c r="AG95" s="36">
        <f t="shared" si="32"/>
        <v>0</v>
      </c>
      <c r="AH95" s="36">
        <f t="shared" si="32"/>
        <v>0</v>
      </c>
      <c r="AI95" s="36">
        <f t="shared" si="32"/>
        <v>0</v>
      </c>
      <c r="AJ95" s="36">
        <f t="shared" si="32"/>
        <v>0</v>
      </c>
      <c r="AK95" s="36">
        <f t="shared" si="32"/>
        <v>0</v>
      </c>
      <c r="AL95" s="36">
        <f t="shared" si="32"/>
        <v>0</v>
      </c>
    </row>
    <row r="96" spans="1:38" hidden="1" outlineLevel="1" x14ac:dyDescent="0.2">
      <c r="A96" s="36">
        <f t="shared" si="23"/>
        <v>0</v>
      </c>
      <c r="B96" s="33" t="str">
        <v>SpareOfferC22</v>
      </c>
      <c r="D96" s="36">
        <f t="shared" si="30"/>
        <v>0</v>
      </c>
      <c r="E96" s="36">
        <f t="shared" si="30"/>
        <v>0</v>
      </c>
      <c r="F96" s="36">
        <f t="shared" si="30"/>
        <v>0</v>
      </c>
      <c r="G96" s="36">
        <f t="shared" si="30"/>
        <v>0</v>
      </c>
      <c r="H96" s="36">
        <f t="shared" si="30"/>
        <v>0</v>
      </c>
      <c r="I96" s="36">
        <f t="shared" si="30"/>
        <v>0</v>
      </c>
      <c r="J96" s="36">
        <f t="shared" si="30"/>
        <v>0</v>
      </c>
      <c r="K96" s="36">
        <f t="shared" si="30"/>
        <v>0</v>
      </c>
      <c r="L96" s="36">
        <f t="shared" si="30"/>
        <v>0</v>
      </c>
      <c r="M96" s="36">
        <f t="shared" si="30"/>
        <v>0</v>
      </c>
      <c r="N96" s="36">
        <f t="shared" si="31"/>
        <v>0</v>
      </c>
      <c r="O96" s="36">
        <f t="shared" si="31"/>
        <v>0</v>
      </c>
      <c r="P96" s="36">
        <f t="shared" si="31"/>
        <v>0</v>
      </c>
      <c r="Q96" s="36">
        <f t="shared" si="31"/>
        <v>0</v>
      </c>
      <c r="R96" s="36">
        <f t="shared" si="31"/>
        <v>0</v>
      </c>
      <c r="S96" s="36">
        <f t="shared" si="31"/>
        <v>0</v>
      </c>
      <c r="T96" s="36">
        <f t="shared" si="31"/>
        <v>0</v>
      </c>
      <c r="U96" s="36">
        <f t="shared" si="31"/>
        <v>0</v>
      </c>
      <c r="V96" s="36">
        <f t="shared" si="31"/>
        <v>0</v>
      </c>
      <c r="W96" s="36">
        <f t="shared" si="31"/>
        <v>0</v>
      </c>
      <c r="X96" s="36">
        <f t="shared" si="32"/>
        <v>0</v>
      </c>
      <c r="Y96" s="36">
        <f t="shared" si="32"/>
        <v>0</v>
      </c>
      <c r="Z96" s="36">
        <f t="shared" si="32"/>
        <v>0</v>
      </c>
      <c r="AA96" s="36">
        <f t="shared" si="32"/>
        <v>0</v>
      </c>
      <c r="AB96" s="36">
        <f t="shared" si="32"/>
        <v>0</v>
      </c>
      <c r="AC96" s="36">
        <f t="shared" si="32"/>
        <v>0</v>
      </c>
      <c r="AD96" s="36">
        <f t="shared" si="32"/>
        <v>0</v>
      </c>
      <c r="AE96" s="36">
        <f t="shared" si="32"/>
        <v>0</v>
      </c>
      <c r="AF96" s="36">
        <f t="shared" si="32"/>
        <v>0</v>
      </c>
      <c r="AG96" s="36">
        <f t="shared" si="32"/>
        <v>0</v>
      </c>
      <c r="AH96" s="36">
        <f t="shared" si="32"/>
        <v>0</v>
      </c>
      <c r="AI96" s="36">
        <f t="shared" si="32"/>
        <v>0</v>
      </c>
      <c r="AJ96" s="36">
        <f t="shared" si="32"/>
        <v>0</v>
      </c>
      <c r="AK96" s="36">
        <f t="shared" si="32"/>
        <v>0</v>
      </c>
      <c r="AL96" s="36">
        <f t="shared" si="32"/>
        <v>0</v>
      </c>
    </row>
    <row r="97" spans="1:38" hidden="1" outlineLevel="1" x14ac:dyDescent="0.2">
      <c r="A97" s="36">
        <f t="shared" si="23"/>
        <v>0</v>
      </c>
      <c r="B97" s="33" t="str">
        <v>SpareOfferC23</v>
      </c>
      <c r="D97" s="36">
        <f t="shared" si="30"/>
        <v>0</v>
      </c>
      <c r="E97" s="36">
        <f t="shared" si="30"/>
        <v>0</v>
      </c>
      <c r="F97" s="36">
        <f t="shared" si="30"/>
        <v>0</v>
      </c>
      <c r="G97" s="36">
        <f t="shared" si="30"/>
        <v>0</v>
      </c>
      <c r="H97" s="36">
        <f t="shared" si="30"/>
        <v>0</v>
      </c>
      <c r="I97" s="36">
        <f t="shared" si="30"/>
        <v>0</v>
      </c>
      <c r="J97" s="36">
        <f t="shared" si="30"/>
        <v>0</v>
      </c>
      <c r="K97" s="36">
        <f t="shared" si="30"/>
        <v>0</v>
      </c>
      <c r="L97" s="36">
        <f t="shared" si="30"/>
        <v>0</v>
      </c>
      <c r="M97" s="36">
        <f t="shared" si="30"/>
        <v>0</v>
      </c>
      <c r="N97" s="36">
        <f t="shared" si="31"/>
        <v>0</v>
      </c>
      <c r="O97" s="36">
        <f t="shared" si="31"/>
        <v>0</v>
      </c>
      <c r="P97" s="36">
        <f t="shared" si="31"/>
        <v>0</v>
      </c>
      <c r="Q97" s="36">
        <f t="shared" si="31"/>
        <v>0</v>
      </c>
      <c r="R97" s="36">
        <f t="shared" si="31"/>
        <v>0</v>
      </c>
      <c r="S97" s="36">
        <f t="shared" si="31"/>
        <v>0</v>
      </c>
      <c r="T97" s="36">
        <f t="shared" si="31"/>
        <v>0</v>
      </c>
      <c r="U97" s="36">
        <f t="shared" si="31"/>
        <v>0</v>
      </c>
      <c r="V97" s="36">
        <f t="shared" si="31"/>
        <v>0</v>
      </c>
      <c r="W97" s="36">
        <f t="shared" si="31"/>
        <v>0</v>
      </c>
      <c r="X97" s="36">
        <f t="shared" si="32"/>
        <v>0</v>
      </c>
      <c r="Y97" s="36">
        <f t="shared" si="32"/>
        <v>0</v>
      </c>
      <c r="Z97" s="36">
        <f t="shared" si="32"/>
        <v>0</v>
      </c>
      <c r="AA97" s="36">
        <f t="shared" si="32"/>
        <v>0</v>
      </c>
      <c r="AB97" s="36">
        <f t="shared" si="32"/>
        <v>0</v>
      </c>
      <c r="AC97" s="36">
        <f t="shared" si="32"/>
        <v>0</v>
      </c>
      <c r="AD97" s="36">
        <f t="shared" si="32"/>
        <v>0</v>
      </c>
      <c r="AE97" s="36">
        <f t="shared" si="32"/>
        <v>0</v>
      </c>
      <c r="AF97" s="36">
        <f t="shared" si="32"/>
        <v>0</v>
      </c>
      <c r="AG97" s="36">
        <f t="shared" si="32"/>
        <v>0</v>
      </c>
      <c r="AH97" s="36">
        <f t="shared" si="32"/>
        <v>0</v>
      </c>
      <c r="AI97" s="36">
        <f t="shared" si="32"/>
        <v>0</v>
      </c>
      <c r="AJ97" s="36">
        <f t="shared" si="32"/>
        <v>0</v>
      </c>
      <c r="AK97" s="36">
        <f t="shared" si="32"/>
        <v>0</v>
      </c>
      <c r="AL97" s="36">
        <f t="shared" si="32"/>
        <v>0</v>
      </c>
    </row>
    <row r="98" spans="1:38" hidden="1" outlineLevel="1" x14ac:dyDescent="0.2">
      <c r="A98" s="36">
        <f t="shared" si="23"/>
        <v>0</v>
      </c>
      <c r="B98" s="33" t="str">
        <v>SpareOfferC24</v>
      </c>
      <c r="D98" s="36">
        <f t="shared" si="30"/>
        <v>0</v>
      </c>
      <c r="E98" s="36">
        <f t="shared" si="30"/>
        <v>0</v>
      </c>
      <c r="F98" s="36">
        <f t="shared" si="30"/>
        <v>0</v>
      </c>
      <c r="G98" s="36">
        <f t="shared" si="30"/>
        <v>0</v>
      </c>
      <c r="H98" s="36">
        <f t="shared" si="30"/>
        <v>0</v>
      </c>
      <c r="I98" s="36">
        <f t="shared" si="30"/>
        <v>0</v>
      </c>
      <c r="J98" s="36">
        <f t="shared" si="30"/>
        <v>0</v>
      </c>
      <c r="K98" s="36">
        <f t="shared" si="30"/>
        <v>0</v>
      </c>
      <c r="L98" s="36">
        <f t="shared" si="30"/>
        <v>0</v>
      </c>
      <c r="M98" s="36">
        <f t="shared" si="30"/>
        <v>0</v>
      </c>
      <c r="N98" s="36">
        <f t="shared" si="31"/>
        <v>0</v>
      </c>
      <c r="O98" s="36">
        <f t="shared" si="31"/>
        <v>0</v>
      </c>
      <c r="P98" s="36">
        <f t="shared" si="31"/>
        <v>0</v>
      </c>
      <c r="Q98" s="36">
        <f t="shared" si="31"/>
        <v>0</v>
      </c>
      <c r="R98" s="36">
        <f t="shared" si="31"/>
        <v>0</v>
      </c>
      <c r="S98" s="36">
        <f t="shared" si="31"/>
        <v>0</v>
      </c>
      <c r="T98" s="36">
        <f t="shared" si="31"/>
        <v>0</v>
      </c>
      <c r="U98" s="36">
        <f t="shared" si="31"/>
        <v>0</v>
      </c>
      <c r="V98" s="36">
        <f t="shared" si="31"/>
        <v>0</v>
      </c>
      <c r="W98" s="36">
        <f t="shared" si="31"/>
        <v>0</v>
      </c>
      <c r="X98" s="36">
        <f t="shared" si="32"/>
        <v>0</v>
      </c>
      <c r="Y98" s="36">
        <f t="shared" si="32"/>
        <v>0</v>
      </c>
      <c r="Z98" s="36">
        <f t="shared" si="32"/>
        <v>0</v>
      </c>
      <c r="AA98" s="36">
        <f t="shared" si="32"/>
        <v>0</v>
      </c>
      <c r="AB98" s="36">
        <f t="shared" si="32"/>
        <v>0</v>
      </c>
      <c r="AC98" s="36">
        <f t="shared" si="32"/>
        <v>0</v>
      </c>
      <c r="AD98" s="36">
        <f t="shared" si="32"/>
        <v>0</v>
      </c>
      <c r="AE98" s="36">
        <f t="shared" si="32"/>
        <v>0</v>
      </c>
      <c r="AF98" s="36">
        <f t="shared" si="32"/>
        <v>0</v>
      </c>
      <c r="AG98" s="36">
        <f t="shared" si="32"/>
        <v>0</v>
      </c>
      <c r="AH98" s="36">
        <f t="shared" si="32"/>
        <v>0</v>
      </c>
      <c r="AI98" s="36">
        <f t="shared" si="32"/>
        <v>0</v>
      </c>
      <c r="AJ98" s="36">
        <f t="shared" si="32"/>
        <v>0</v>
      </c>
      <c r="AK98" s="36">
        <f t="shared" si="32"/>
        <v>0</v>
      </c>
      <c r="AL98" s="36">
        <f t="shared" si="32"/>
        <v>0</v>
      </c>
    </row>
    <row r="99" spans="1:38" hidden="1" outlineLevel="1" x14ac:dyDescent="0.2">
      <c r="A99" s="36">
        <f t="shared" si="23"/>
        <v>0</v>
      </c>
      <c r="B99" s="33" t="str">
        <v>SpareOfferC25</v>
      </c>
      <c r="D99" s="36">
        <f t="shared" si="30"/>
        <v>0</v>
      </c>
      <c r="E99" s="36">
        <f t="shared" si="30"/>
        <v>0</v>
      </c>
      <c r="F99" s="36">
        <f t="shared" si="30"/>
        <v>0</v>
      </c>
      <c r="G99" s="36">
        <f t="shared" si="30"/>
        <v>0</v>
      </c>
      <c r="H99" s="36">
        <f t="shared" si="30"/>
        <v>0</v>
      </c>
      <c r="I99" s="36">
        <f t="shared" si="30"/>
        <v>0</v>
      </c>
      <c r="J99" s="36">
        <f t="shared" si="30"/>
        <v>0</v>
      </c>
      <c r="K99" s="36">
        <f t="shared" si="30"/>
        <v>0</v>
      </c>
      <c r="L99" s="36">
        <f t="shared" si="30"/>
        <v>0</v>
      </c>
      <c r="M99" s="36">
        <f t="shared" si="30"/>
        <v>0</v>
      </c>
      <c r="N99" s="36">
        <f t="shared" si="31"/>
        <v>0</v>
      </c>
      <c r="O99" s="36">
        <f t="shared" si="31"/>
        <v>0</v>
      </c>
      <c r="P99" s="36">
        <f t="shared" si="31"/>
        <v>0</v>
      </c>
      <c r="Q99" s="36">
        <f t="shared" si="31"/>
        <v>0</v>
      </c>
      <c r="R99" s="36">
        <f t="shared" si="31"/>
        <v>0</v>
      </c>
      <c r="S99" s="36">
        <f t="shared" si="31"/>
        <v>0</v>
      </c>
      <c r="T99" s="36">
        <f t="shared" si="31"/>
        <v>0</v>
      </c>
      <c r="U99" s="36">
        <f t="shared" si="31"/>
        <v>0</v>
      </c>
      <c r="V99" s="36">
        <f t="shared" si="31"/>
        <v>0</v>
      </c>
      <c r="W99" s="36">
        <f t="shared" si="31"/>
        <v>0</v>
      </c>
      <c r="X99" s="36">
        <f t="shared" si="32"/>
        <v>0</v>
      </c>
      <c r="Y99" s="36">
        <f t="shared" si="32"/>
        <v>0</v>
      </c>
      <c r="Z99" s="36">
        <f t="shared" si="32"/>
        <v>0</v>
      </c>
      <c r="AA99" s="36">
        <f t="shared" si="32"/>
        <v>0</v>
      </c>
      <c r="AB99" s="36">
        <f t="shared" si="32"/>
        <v>0</v>
      </c>
      <c r="AC99" s="36">
        <f t="shared" si="32"/>
        <v>0</v>
      </c>
      <c r="AD99" s="36">
        <f t="shared" si="32"/>
        <v>0</v>
      </c>
      <c r="AE99" s="36">
        <f t="shared" si="32"/>
        <v>0</v>
      </c>
      <c r="AF99" s="36">
        <f t="shared" si="32"/>
        <v>0</v>
      </c>
      <c r="AG99" s="36">
        <f t="shared" si="32"/>
        <v>0</v>
      </c>
      <c r="AH99" s="36">
        <f t="shared" si="32"/>
        <v>0</v>
      </c>
      <c r="AI99" s="36">
        <f t="shared" si="32"/>
        <v>0</v>
      </c>
      <c r="AJ99" s="36">
        <f t="shared" si="32"/>
        <v>0</v>
      </c>
      <c r="AK99" s="36">
        <f t="shared" si="32"/>
        <v>0</v>
      </c>
      <c r="AL99" s="36">
        <f t="shared" si="32"/>
        <v>0</v>
      </c>
    </row>
    <row r="100" spans="1:38" hidden="1" outlineLevel="1" x14ac:dyDescent="0.2">
      <c r="A100" s="36">
        <f t="shared" si="23"/>
        <v>0</v>
      </c>
      <c r="B100" s="33" t="str">
        <v>SpareOfferC26</v>
      </c>
      <c r="D100" s="36">
        <f t="shared" si="30"/>
        <v>0</v>
      </c>
      <c r="E100" s="36">
        <f t="shared" si="30"/>
        <v>0</v>
      </c>
      <c r="F100" s="36">
        <f t="shared" si="30"/>
        <v>0</v>
      </c>
      <c r="G100" s="36">
        <f t="shared" si="30"/>
        <v>0</v>
      </c>
      <c r="H100" s="36">
        <f t="shared" si="30"/>
        <v>0</v>
      </c>
      <c r="I100" s="36">
        <f t="shared" si="30"/>
        <v>0</v>
      </c>
      <c r="J100" s="36">
        <f t="shared" si="30"/>
        <v>0</v>
      </c>
      <c r="K100" s="36">
        <f t="shared" si="30"/>
        <v>0</v>
      </c>
      <c r="L100" s="36">
        <f t="shared" si="30"/>
        <v>0</v>
      </c>
      <c r="M100" s="36">
        <f t="shared" si="30"/>
        <v>0</v>
      </c>
      <c r="N100" s="36">
        <f t="shared" si="31"/>
        <v>0</v>
      </c>
      <c r="O100" s="36">
        <f t="shared" si="31"/>
        <v>0</v>
      </c>
      <c r="P100" s="36">
        <f t="shared" si="31"/>
        <v>0</v>
      </c>
      <c r="Q100" s="36">
        <f t="shared" si="31"/>
        <v>0</v>
      </c>
      <c r="R100" s="36">
        <f t="shared" si="31"/>
        <v>0</v>
      </c>
      <c r="S100" s="36">
        <f t="shared" si="31"/>
        <v>0</v>
      </c>
      <c r="T100" s="36">
        <f t="shared" si="31"/>
        <v>0</v>
      </c>
      <c r="U100" s="36">
        <f t="shared" si="31"/>
        <v>0</v>
      </c>
      <c r="V100" s="36">
        <f t="shared" si="31"/>
        <v>0</v>
      </c>
      <c r="W100" s="36">
        <f t="shared" si="31"/>
        <v>0</v>
      </c>
      <c r="X100" s="36">
        <f t="shared" si="32"/>
        <v>0</v>
      </c>
      <c r="Y100" s="36">
        <f t="shared" si="32"/>
        <v>0</v>
      </c>
      <c r="Z100" s="36">
        <f t="shared" si="32"/>
        <v>0</v>
      </c>
      <c r="AA100" s="36">
        <f t="shared" si="32"/>
        <v>0</v>
      </c>
      <c r="AB100" s="36">
        <f t="shared" si="32"/>
        <v>0</v>
      </c>
      <c r="AC100" s="36">
        <f t="shared" si="32"/>
        <v>0</v>
      </c>
      <c r="AD100" s="36">
        <f t="shared" si="32"/>
        <v>0</v>
      </c>
      <c r="AE100" s="36">
        <f t="shared" si="32"/>
        <v>0</v>
      </c>
      <c r="AF100" s="36">
        <f t="shared" si="32"/>
        <v>0</v>
      </c>
      <c r="AG100" s="36">
        <f t="shared" si="32"/>
        <v>0</v>
      </c>
      <c r="AH100" s="36">
        <f t="shared" si="32"/>
        <v>0</v>
      </c>
      <c r="AI100" s="36">
        <f t="shared" si="32"/>
        <v>0</v>
      </c>
      <c r="AJ100" s="36">
        <f t="shared" si="32"/>
        <v>0</v>
      </c>
      <c r="AK100" s="36">
        <f t="shared" si="32"/>
        <v>0</v>
      </c>
      <c r="AL100" s="36">
        <f t="shared" si="32"/>
        <v>0</v>
      </c>
    </row>
    <row r="101" spans="1:38" hidden="1" outlineLevel="1" x14ac:dyDescent="0.2">
      <c r="A101" s="36">
        <f t="shared" ref="A101:A132" si="33">1-IF(B101=dash,1,MIN(1,IFERROR(FIND(spare,B101,1),0)))</f>
        <v>0</v>
      </c>
      <c r="B101" s="33" t="str">
        <v>SpareOfferC27</v>
      </c>
      <c r="D101" s="36">
        <f t="shared" si="30"/>
        <v>0</v>
      </c>
      <c r="E101" s="36">
        <f t="shared" si="30"/>
        <v>0</v>
      </c>
      <c r="F101" s="36">
        <f t="shared" si="30"/>
        <v>0</v>
      </c>
      <c r="G101" s="36">
        <f t="shared" si="30"/>
        <v>0</v>
      </c>
      <c r="H101" s="36">
        <f t="shared" si="30"/>
        <v>0</v>
      </c>
      <c r="I101" s="36">
        <f t="shared" si="30"/>
        <v>0</v>
      </c>
      <c r="J101" s="36">
        <f t="shared" si="30"/>
        <v>0</v>
      </c>
      <c r="K101" s="36">
        <f t="shared" si="30"/>
        <v>0</v>
      </c>
      <c r="L101" s="36">
        <f t="shared" si="30"/>
        <v>0</v>
      </c>
      <c r="M101" s="36">
        <f t="shared" si="30"/>
        <v>0</v>
      </c>
      <c r="N101" s="36">
        <f t="shared" si="31"/>
        <v>0</v>
      </c>
      <c r="O101" s="36">
        <f t="shared" si="31"/>
        <v>0</v>
      </c>
      <c r="P101" s="36">
        <f t="shared" si="31"/>
        <v>0</v>
      </c>
      <c r="Q101" s="36">
        <f t="shared" si="31"/>
        <v>0</v>
      </c>
      <c r="R101" s="36">
        <f t="shared" si="31"/>
        <v>0</v>
      </c>
      <c r="S101" s="36">
        <f t="shared" si="31"/>
        <v>0</v>
      </c>
      <c r="T101" s="36">
        <f t="shared" si="31"/>
        <v>0</v>
      </c>
      <c r="U101" s="36">
        <f t="shared" si="31"/>
        <v>0</v>
      </c>
      <c r="V101" s="36">
        <f t="shared" si="31"/>
        <v>0</v>
      </c>
      <c r="W101" s="36">
        <f t="shared" si="31"/>
        <v>0</v>
      </c>
      <c r="X101" s="36">
        <f t="shared" si="32"/>
        <v>0</v>
      </c>
      <c r="Y101" s="36">
        <f t="shared" si="32"/>
        <v>0</v>
      </c>
      <c r="Z101" s="36">
        <f t="shared" si="32"/>
        <v>0</v>
      </c>
      <c r="AA101" s="36">
        <f t="shared" si="32"/>
        <v>0</v>
      </c>
      <c r="AB101" s="36">
        <f t="shared" si="32"/>
        <v>0</v>
      </c>
      <c r="AC101" s="36">
        <f t="shared" si="32"/>
        <v>0</v>
      </c>
      <c r="AD101" s="36">
        <f t="shared" si="32"/>
        <v>0</v>
      </c>
      <c r="AE101" s="36">
        <f t="shared" si="32"/>
        <v>0</v>
      </c>
      <c r="AF101" s="36">
        <f t="shared" si="32"/>
        <v>0</v>
      </c>
      <c r="AG101" s="36">
        <f t="shared" si="32"/>
        <v>0</v>
      </c>
      <c r="AH101" s="36">
        <f t="shared" si="32"/>
        <v>0</v>
      </c>
      <c r="AI101" s="36">
        <f t="shared" si="32"/>
        <v>0</v>
      </c>
      <c r="AJ101" s="36">
        <f t="shared" si="32"/>
        <v>0</v>
      </c>
      <c r="AK101" s="36">
        <f t="shared" si="32"/>
        <v>0</v>
      </c>
      <c r="AL101" s="36">
        <f t="shared" si="32"/>
        <v>0</v>
      </c>
    </row>
    <row r="102" spans="1:38" hidden="1" outlineLevel="1" x14ac:dyDescent="0.2">
      <c r="A102" s="36">
        <f t="shared" si="33"/>
        <v>0</v>
      </c>
      <c r="B102" s="33" t="str">
        <v>SpareOfferC28</v>
      </c>
      <c r="D102" s="36">
        <f t="shared" si="30"/>
        <v>0</v>
      </c>
      <c r="E102" s="36">
        <f t="shared" si="30"/>
        <v>0</v>
      </c>
      <c r="F102" s="36">
        <f t="shared" si="30"/>
        <v>0</v>
      </c>
      <c r="G102" s="36">
        <f t="shared" si="30"/>
        <v>0</v>
      </c>
      <c r="H102" s="36">
        <f t="shared" si="30"/>
        <v>0</v>
      </c>
      <c r="I102" s="36">
        <f t="shared" si="30"/>
        <v>0</v>
      </c>
      <c r="J102" s="36">
        <f t="shared" si="30"/>
        <v>0</v>
      </c>
      <c r="K102" s="36">
        <f t="shared" si="30"/>
        <v>0</v>
      </c>
      <c r="L102" s="36">
        <f t="shared" si="30"/>
        <v>0</v>
      </c>
      <c r="M102" s="36">
        <f t="shared" si="30"/>
        <v>0</v>
      </c>
      <c r="N102" s="36">
        <f t="shared" si="31"/>
        <v>0</v>
      </c>
      <c r="O102" s="36">
        <f t="shared" si="31"/>
        <v>0</v>
      </c>
      <c r="P102" s="36">
        <f t="shared" si="31"/>
        <v>0</v>
      </c>
      <c r="Q102" s="36">
        <f t="shared" si="31"/>
        <v>0</v>
      </c>
      <c r="R102" s="36">
        <f t="shared" si="31"/>
        <v>0</v>
      </c>
      <c r="S102" s="36">
        <f t="shared" si="31"/>
        <v>0</v>
      </c>
      <c r="T102" s="36">
        <f t="shared" si="31"/>
        <v>0</v>
      </c>
      <c r="U102" s="36">
        <f t="shared" si="31"/>
        <v>0</v>
      </c>
      <c r="V102" s="36">
        <f t="shared" si="31"/>
        <v>0</v>
      </c>
      <c r="W102" s="36">
        <f t="shared" si="31"/>
        <v>0</v>
      </c>
      <c r="X102" s="36">
        <f t="shared" si="32"/>
        <v>0</v>
      </c>
      <c r="Y102" s="36">
        <f t="shared" si="32"/>
        <v>0</v>
      </c>
      <c r="Z102" s="36">
        <f t="shared" si="32"/>
        <v>0</v>
      </c>
      <c r="AA102" s="36">
        <f t="shared" si="32"/>
        <v>0</v>
      </c>
      <c r="AB102" s="36">
        <f t="shared" si="32"/>
        <v>0</v>
      </c>
      <c r="AC102" s="36">
        <f t="shared" si="32"/>
        <v>0</v>
      </c>
      <c r="AD102" s="36">
        <f t="shared" si="32"/>
        <v>0</v>
      </c>
      <c r="AE102" s="36">
        <f t="shared" si="32"/>
        <v>0</v>
      </c>
      <c r="AF102" s="36">
        <f t="shared" si="32"/>
        <v>0</v>
      </c>
      <c r="AG102" s="36">
        <f t="shared" si="32"/>
        <v>0</v>
      </c>
      <c r="AH102" s="36">
        <f t="shared" si="32"/>
        <v>0</v>
      </c>
      <c r="AI102" s="36">
        <f t="shared" si="32"/>
        <v>0</v>
      </c>
      <c r="AJ102" s="36">
        <f t="shared" si="32"/>
        <v>0</v>
      </c>
      <c r="AK102" s="36">
        <f t="shared" si="32"/>
        <v>0</v>
      </c>
      <c r="AL102" s="36">
        <f t="shared" si="32"/>
        <v>0</v>
      </c>
    </row>
    <row r="103" spans="1:38" hidden="1" outlineLevel="1" x14ac:dyDescent="0.2">
      <c r="A103" s="36">
        <f t="shared" si="33"/>
        <v>0</v>
      </c>
      <c r="B103" s="33" t="str">
        <v>SpareOfferC29</v>
      </c>
      <c r="D103" s="36">
        <f t="shared" si="30"/>
        <v>0</v>
      </c>
      <c r="E103" s="36">
        <f t="shared" si="30"/>
        <v>0</v>
      </c>
      <c r="F103" s="36">
        <f t="shared" si="30"/>
        <v>0</v>
      </c>
      <c r="G103" s="36">
        <f t="shared" si="30"/>
        <v>0</v>
      </c>
      <c r="H103" s="36">
        <f t="shared" si="30"/>
        <v>0</v>
      </c>
      <c r="I103" s="36">
        <f t="shared" si="30"/>
        <v>0</v>
      </c>
      <c r="J103" s="36">
        <f t="shared" si="30"/>
        <v>0</v>
      </c>
      <c r="K103" s="36">
        <f t="shared" si="30"/>
        <v>0</v>
      </c>
      <c r="L103" s="36">
        <f t="shared" si="30"/>
        <v>0</v>
      </c>
      <c r="M103" s="36">
        <f t="shared" si="30"/>
        <v>0</v>
      </c>
      <c r="N103" s="36">
        <f t="shared" si="31"/>
        <v>0</v>
      </c>
      <c r="O103" s="36">
        <f t="shared" si="31"/>
        <v>0</v>
      </c>
      <c r="P103" s="36">
        <f t="shared" si="31"/>
        <v>0</v>
      </c>
      <c r="Q103" s="36">
        <f t="shared" si="31"/>
        <v>0</v>
      </c>
      <c r="R103" s="36">
        <f t="shared" si="31"/>
        <v>0</v>
      </c>
      <c r="S103" s="36">
        <f t="shared" si="31"/>
        <v>0</v>
      </c>
      <c r="T103" s="36">
        <f t="shared" si="31"/>
        <v>0</v>
      </c>
      <c r="U103" s="36">
        <f t="shared" si="31"/>
        <v>0</v>
      </c>
      <c r="V103" s="36">
        <f t="shared" si="31"/>
        <v>0</v>
      </c>
      <c r="W103" s="36">
        <f t="shared" si="31"/>
        <v>0</v>
      </c>
      <c r="X103" s="36">
        <f t="shared" si="32"/>
        <v>0</v>
      </c>
      <c r="Y103" s="36">
        <f t="shared" si="32"/>
        <v>0</v>
      </c>
      <c r="Z103" s="36">
        <f t="shared" si="32"/>
        <v>0</v>
      </c>
      <c r="AA103" s="36">
        <f t="shared" si="32"/>
        <v>0</v>
      </c>
      <c r="AB103" s="36">
        <f t="shared" si="32"/>
        <v>0</v>
      </c>
      <c r="AC103" s="36">
        <f t="shared" si="32"/>
        <v>0</v>
      </c>
      <c r="AD103" s="36">
        <f t="shared" si="32"/>
        <v>0</v>
      </c>
      <c r="AE103" s="36">
        <f t="shared" si="32"/>
        <v>0</v>
      </c>
      <c r="AF103" s="36">
        <f t="shared" si="32"/>
        <v>0</v>
      </c>
      <c r="AG103" s="36">
        <f t="shared" si="32"/>
        <v>0</v>
      </c>
      <c r="AH103" s="36">
        <f t="shared" si="32"/>
        <v>0</v>
      </c>
      <c r="AI103" s="36">
        <f t="shared" si="32"/>
        <v>0</v>
      </c>
      <c r="AJ103" s="36">
        <f t="shared" si="32"/>
        <v>0</v>
      </c>
      <c r="AK103" s="36">
        <f t="shared" si="32"/>
        <v>0</v>
      </c>
      <c r="AL103" s="36">
        <f t="shared" si="32"/>
        <v>0</v>
      </c>
    </row>
    <row r="104" spans="1:38" hidden="1" outlineLevel="1" x14ac:dyDescent="0.2">
      <c r="A104" s="36">
        <f t="shared" si="33"/>
        <v>0</v>
      </c>
      <c r="B104" s="33" t="str">
        <v>SpareOfferC30</v>
      </c>
      <c r="D104" s="36">
        <f t="shared" si="30"/>
        <v>0</v>
      </c>
      <c r="E104" s="36">
        <f t="shared" si="30"/>
        <v>0</v>
      </c>
      <c r="F104" s="36">
        <f t="shared" si="30"/>
        <v>0</v>
      </c>
      <c r="G104" s="36">
        <f t="shared" si="30"/>
        <v>0</v>
      </c>
      <c r="H104" s="36">
        <f t="shared" si="30"/>
        <v>0</v>
      </c>
      <c r="I104" s="36">
        <f t="shared" si="30"/>
        <v>0</v>
      </c>
      <c r="J104" s="36">
        <f t="shared" si="30"/>
        <v>0</v>
      </c>
      <c r="K104" s="36">
        <f t="shared" si="30"/>
        <v>0</v>
      </c>
      <c r="L104" s="36">
        <f t="shared" si="30"/>
        <v>0</v>
      </c>
      <c r="M104" s="36">
        <f t="shared" si="30"/>
        <v>0</v>
      </c>
      <c r="N104" s="36">
        <f t="shared" si="31"/>
        <v>0</v>
      </c>
      <c r="O104" s="36">
        <f t="shared" si="31"/>
        <v>0</v>
      </c>
      <c r="P104" s="36">
        <f t="shared" si="31"/>
        <v>0</v>
      </c>
      <c r="Q104" s="36">
        <f t="shared" si="31"/>
        <v>0</v>
      </c>
      <c r="R104" s="36">
        <f t="shared" si="31"/>
        <v>0</v>
      </c>
      <c r="S104" s="36">
        <f t="shared" si="31"/>
        <v>0</v>
      </c>
      <c r="T104" s="36">
        <f t="shared" si="31"/>
        <v>0</v>
      </c>
      <c r="U104" s="36">
        <f t="shared" si="31"/>
        <v>0</v>
      </c>
      <c r="V104" s="36">
        <f t="shared" si="31"/>
        <v>0</v>
      </c>
      <c r="W104" s="36">
        <f t="shared" si="31"/>
        <v>0</v>
      </c>
      <c r="X104" s="36">
        <f t="shared" si="32"/>
        <v>0</v>
      </c>
      <c r="Y104" s="36">
        <f t="shared" si="32"/>
        <v>0</v>
      </c>
      <c r="Z104" s="36">
        <f t="shared" si="32"/>
        <v>0</v>
      </c>
      <c r="AA104" s="36">
        <f t="shared" si="32"/>
        <v>0</v>
      </c>
      <c r="AB104" s="36">
        <f t="shared" si="32"/>
        <v>0</v>
      </c>
      <c r="AC104" s="36">
        <f t="shared" si="32"/>
        <v>0</v>
      </c>
      <c r="AD104" s="36">
        <f t="shared" si="32"/>
        <v>0</v>
      </c>
      <c r="AE104" s="36">
        <f t="shared" si="32"/>
        <v>0</v>
      </c>
      <c r="AF104" s="36">
        <f t="shared" si="32"/>
        <v>0</v>
      </c>
      <c r="AG104" s="36">
        <f t="shared" si="32"/>
        <v>0</v>
      </c>
      <c r="AH104" s="36">
        <f t="shared" si="32"/>
        <v>0</v>
      </c>
      <c r="AI104" s="36">
        <f t="shared" si="32"/>
        <v>0</v>
      </c>
      <c r="AJ104" s="36">
        <f t="shared" si="32"/>
        <v>0</v>
      </c>
      <c r="AK104" s="36">
        <f t="shared" si="32"/>
        <v>0</v>
      </c>
      <c r="AL104" s="36">
        <f t="shared" si="32"/>
        <v>0</v>
      </c>
    </row>
    <row r="105" spans="1:38" hidden="1" outlineLevel="1" x14ac:dyDescent="0.2">
      <c r="A105" s="36">
        <f t="shared" si="33"/>
        <v>0</v>
      </c>
      <c r="B105" s="33" t="str">
        <v>SpareOfferC31</v>
      </c>
      <c r="D105" s="36">
        <f t="shared" ref="D105:M114" si="34">COUNTIFS(revenue.database.column.product,$B105,revenue.database.column.quantity,D$4)</f>
        <v>0</v>
      </c>
      <c r="E105" s="36">
        <f t="shared" si="34"/>
        <v>0</v>
      </c>
      <c r="F105" s="36">
        <f t="shared" si="34"/>
        <v>0</v>
      </c>
      <c r="G105" s="36">
        <f t="shared" si="34"/>
        <v>0</v>
      </c>
      <c r="H105" s="36">
        <f t="shared" si="34"/>
        <v>0</v>
      </c>
      <c r="I105" s="36">
        <f t="shared" si="34"/>
        <v>0</v>
      </c>
      <c r="J105" s="36">
        <f t="shared" si="34"/>
        <v>0</v>
      </c>
      <c r="K105" s="36">
        <f t="shared" si="34"/>
        <v>0</v>
      </c>
      <c r="L105" s="36">
        <f t="shared" si="34"/>
        <v>0</v>
      </c>
      <c r="M105" s="36">
        <f t="shared" si="34"/>
        <v>0</v>
      </c>
      <c r="N105" s="36">
        <f t="shared" ref="N105:W114" si="35">COUNTIFS(revenue.database.column.product,$B105,revenue.database.column.quantity,N$4)</f>
        <v>0</v>
      </c>
      <c r="O105" s="36">
        <f t="shared" si="35"/>
        <v>0</v>
      </c>
      <c r="P105" s="36">
        <f t="shared" si="35"/>
        <v>0</v>
      </c>
      <c r="Q105" s="36">
        <f t="shared" si="35"/>
        <v>0</v>
      </c>
      <c r="R105" s="36">
        <f t="shared" si="35"/>
        <v>0</v>
      </c>
      <c r="S105" s="36">
        <f t="shared" si="35"/>
        <v>0</v>
      </c>
      <c r="T105" s="36">
        <f t="shared" si="35"/>
        <v>0</v>
      </c>
      <c r="U105" s="36">
        <f t="shared" si="35"/>
        <v>0</v>
      </c>
      <c r="V105" s="36">
        <f t="shared" si="35"/>
        <v>0</v>
      </c>
      <c r="W105" s="36">
        <f t="shared" si="35"/>
        <v>0</v>
      </c>
      <c r="X105" s="36">
        <f t="shared" ref="X105:AL114" si="36">COUNTIFS(revenue.database.column.product,$B105,revenue.database.column.quantity,X$4)</f>
        <v>0</v>
      </c>
      <c r="Y105" s="36">
        <f t="shared" si="36"/>
        <v>0</v>
      </c>
      <c r="Z105" s="36">
        <f t="shared" si="36"/>
        <v>0</v>
      </c>
      <c r="AA105" s="36">
        <f t="shared" si="36"/>
        <v>0</v>
      </c>
      <c r="AB105" s="36">
        <f t="shared" si="36"/>
        <v>0</v>
      </c>
      <c r="AC105" s="36">
        <f t="shared" si="36"/>
        <v>0</v>
      </c>
      <c r="AD105" s="36">
        <f t="shared" si="36"/>
        <v>0</v>
      </c>
      <c r="AE105" s="36">
        <f t="shared" si="36"/>
        <v>0</v>
      </c>
      <c r="AF105" s="36">
        <f t="shared" si="36"/>
        <v>0</v>
      </c>
      <c r="AG105" s="36">
        <f t="shared" si="36"/>
        <v>0</v>
      </c>
      <c r="AH105" s="36">
        <f t="shared" si="36"/>
        <v>0</v>
      </c>
      <c r="AI105" s="36">
        <f t="shared" si="36"/>
        <v>0</v>
      </c>
      <c r="AJ105" s="36">
        <f t="shared" si="36"/>
        <v>0</v>
      </c>
      <c r="AK105" s="36">
        <f t="shared" si="36"/>
        <v>0</v>
      </c>
      <c r="AL105" s="36">
        <f t="shared" si="36"/>
        <v>0</v>
      </c>
    </row>
    <row r="106" spans="1:38" hidden="1" outlineLevel="1" x14ac:dyDescent="0.2">
      <c r="A106" s="36">
        <f t="shared" si="33"/>
        <v>0</v>
      </c>
      <c r="B106" s="33" t="str">
        <v>SpareOfferC32</v>
      </c>
      <c r="D106" s="36">
        <f t="shared" si="34"/>
        <v>0</v>
      </c>
      <c r="E106" s="36">
        <f t="shared" si="34"/>
        <v>0</v>
      </c>
      <c r="F106" s="36">
        <f t="shared" si="34"/>
        <v>0</v>
      </c>
      <c r="G106" s="36">
        <f t="shared" si="34"/>
        <v>0</v>
      </c>
      <c r="H106" s="36">
        <f t="shared" si="34"/>
        <v>0</v>
      </c>
      <c r="I106" s="36">
        <f t="shared" si="34"/>
        <v>0</v>
      </c>
      <c r="J106" s="36">
        <f t="shared" si="34"/>
        <v>0</v>
      </c>
      <c r="K106" s="36">
        <f t="shared" si="34"/>
        <v>0</v>
      </c>
      <c r="L106" s="36">
        <f t="shared" si="34"/>
        <v>0</v>
      </c>
      <c r="M106" s="36">
        <f t="shared" si="34"/>
        <v>0</v>
      </c>
      <c r="N106" s="36">
        <f t="shared" si="35"/>
        <v>0</v>
      </c>
      <c r="O106" s="36">
        <f t="shared" si="35"/>
        <v>0</v>
      </c>
      <c r="P106" s="36">
        <f t="shared" si="35"/>
        <v>0</v>
      </c>
      <c r="Q106" s="36">
        <f t="shared" si="35"/>
        <v>0</v>
      </c>
      <c r="R106" s="36">
        <f t="shared" si="35"/>
        <v>0</v>
      </c>
      <c r="S106" s="36">
        <f t="shared" si="35"/>
        <v>0</v>
      </c>
      <c r="T106" s="36">
        <f t="shared" si="35"/>
        <v>0</v>
      </c>
      <c r="U106" s="36">
        <f t="shared" si="35"/>
        <v>0</v>
      </c>
      <c r="V106" s="36">
        <f t="shared" si="35"/>
        <v>0</v>
      </c>
      <c r="W106" s="36">
        <f t="shared" si="35"/>
        <v>0</v>
      </c>
      <c r="X106" s="36">
        <f t="shared" si="36"/>
        <v>0</v>
      </c>
      <c r="Y106" s="36">
        <f t="shared" si="36"/>
        <v>0</v>
      </c>
      <c r="Z106" s="36">
        <f t="shared" si="36"/>
        <v>0</v>
      </c>
      <c r="AA106" s="36">
        <f t="shared" si="36"/>
        <v>0</v>
      </c>
      <c r="AB106" s="36">
        <f t="shared" si="36"/>
        <v>0</v>
      </c>
      <c r="AC106" s="36">
        <f t="shared" si="36"/>
        <v>0</v>
      </c>
      <c r="AD106" s="36">
        <f t="shared" si="36"/>
        <v>0</v>
      </c>
      <c r="AE106" s="36">
        <f t="shared" si="36"/>
        <v>0</v>
      </c>
      <c r="AF106" s="36">
        <f t="shared" si="36"/>
        <v>0</v>
      </c>
      <c r="AG106" s="36">
        <f t="shared" si="36"/>
        <v>0</v>
      </c>
      <c r="AH106" s="36">
        <f t="shared" si="36"/>
        <v>0</v>
      </c>
      <c r="AI106" s="36">
        <f t="shared" si="36"/>
        <v>0</v>
      </c>
      <c r="AJ106" s="36">
        <f t="shared" si="36"/>
        <v>0</v>
      </c>
      <c r="AK106" s="36">
        <f t="shared" si="36"/>
        <v>0</v>
      </c>
      <c r="AL106" s="36">
        <f t="shared" si="36"/>
        <v>0</v>
      </c>
    </row>
    <row r="107" spans="1:38" hidden="1" outlineLevel="1" x14ac:dyDescent="0.2">
      <c r="A107" s="36">
        <f t="shared" si="33"/>
        <v>0</v>
      </c>
      <c r="B107" s="33" t="str">
        <v>SpareOfferC33</v>
      </c>
      <c r="D107" s="36">
        <f t="shared" si="34"/>
        <v>0</v>
      </c>
      <c r="E107" s="36">
        <f t="shared" si="34"/>
        <v>0</v>
      </c>
      <c r="F107" s="36">
        <f t="shared" si="34"/>
        <v>0</v>
      </c>
      <c r="G107" s="36">
        <f t="shared" si="34"/>
        <v>0</v>
      </c>
      <c r="H107" s="36">
        <f t="shared" si="34"/>
        <v>0</v>
      </c>
      <c r="I107" s="36">
        <f t="shared" si="34"/>
        <v>0</v>
      </c>
      <c r="J107" s="36">
        <f t="shared" si="34"/>
        <v>0</v>
      </c>
      <c r="K107" s="36">
        <f t="shared" si="34"/>
        <v>0</v>
      </c>
      <c r="L107" s="36">
        <f t="shared" si="34"/>
        <v>0</v>
      </c>
      <c r="M107" s="36">
        <f t="shared" si="34"/>
        <v>0</v>
      </c>
      <c r="N107" s="36">
        <f t="shared" si="35"/>
        <v>0</v>
      </c>
      <c r="O107" s="36">
        <f t="shared" si="35"/>
        <v>0</v>
      </c>
      <c r="P107" s="36">
        <f t="shared" si="35"/>
        <v>0</v>
      </c>
      <c r="Q107" s="36">
        <f t="shared" si="35"/>
        <v>0</v>
      </c>
      <c r="R107" s="36">
        <f t="shared" si="35"/>
        <v>0</v>
      </c>
      <c r="S107" s="36">
        <f t="shared" si="35"/>
        <v>0</v>
      </c>
      <c r="T107" s="36">
        <f t="shared" si="35"/>
        <v>0</v>
      </c>
      <c r="U107" s="36">
        <f t="shared" si="35"/>
        <v>0</v>
      </c>
      <c r="V107" s="36">
        <f t="shared" si="35"/>
        <v>0</v>
      </c>
      <c r="W107" s="36">
        <f t="shared" si="35"/>
        <v>0</v>
      </c>
      <c r="X107" s="36">
        <f t="shared" si="36"/>
        <v>0</v>
      </c>
      <c r="Y107" s="36">
        <f t="shared" si="36"/>
        <v>0</v>
      </c>
      <c r="Z107" s="36">
        <f t="shared" si="36"/>
        <v>0</v>
      </c>
      <c r="AA107" s="36">
        <f t="shared" si="36"/>
        <v>0</v>
      </c>
      <c r="AB107" s="36">
        <f t="shared" si="36"/>
        <v>0</v>
      </c>
      <c r="AC107" s="36">
        <f t="shared" si="36"/>
        <v>0</v>
      </c>
      <c r="AD107" s="36">
        <f t="shared" si="36"/>
        <v>0</v>
      </c>
      <c r="AE107" s="36">
        <f t="shared" si="36"/>
        <v>0</v>
      </c>
      <c r="AF107" s="36">
        <f t="shared" si="36"/>
        <v>0</v>
      </c>
      <c r="AG107" s="36">
        <f t="shared" si="36"/>
        <v>0</v>
      </c>
      <c r="AH107" s="36">
        <f t="shared" si="36"/>
        <v>0</v>
      </c>
      <c r="AI107" s="36">
        <f t="shared" si="36"/>
        <v>0</v>
      </c>
      <c r="AJ107" s="36">
        <f t="shared" si="36"/>
        <v>0</v>
      </c>
      <c r="AK107" s="36">
        <f t="shared" si="36"/>
        <v>0</v>
      </c>
      <c r="AL107" s="36">
        <f t="shared" si="36"/>
        <v>0</v>
      </c>
    </row>
    <row r="108" spans="1:38" hidden="1" outlineLevel="1" x14ac:dyDescent="0.2">
      <c r="A108" s="36">
        <f t="shared" si="33"/>
        <v>0</v>
      </c>
      <c r="B108" s="33" t="str">
        <v>SpareOfferC34</v>
      </c>
      <c r="D108" s="36">
        <f t="shared" si="34"/>
        <v>0</v>
      </c>
      <c r="E108" s="36">
        <f t="shared" si="34"/>
        <v>0</v>
      </c>
      <c r="F108" s="36">
        <f t="shared" si="34"/>
        <v>0</v>
      </c>
      <c r="G108" s="36">
        <f t="shared" si="34"/>
        <v>0</v>
      </c>
      <c r="H108" s="36">
        <f t="shared" si="34"/>
        <v>0</v>
      </c>
      <c r="I108" s="36">
        <f t="shared" si="34"/>
        <v>0</v>
      </c>
      <c r="J108" s="36">
        <f t="shared" si="34"/>
        <v>0</v>
      </c>
      <c r="K108" s="36">
        <f t="shared" si="34"/>
        <v>0</v>
      </c>
      <c r="L108" s="36">
        <f t="shared" si="34"/>
        <v>0</v>
      </c>
      <c r="M108" s="36">
        <f t="shared" si="34"/>
        <v>0</v>
      </c>
      <c r="N108" s="36">
        <f t="shared" si="35"/>
        <v>0</v>
      </c>
      <c r="O108" s="36">
        <f t="shared" si="35"/>
        <v>0</v>
      </c>
      <c r="P108" s="36">
        <f t="shared" si="35"/>
        <v>0</v>
      </c>
      <c r="Q108" s="36">
        <f t="shared" si="35"/>
        <v>0</v>
      </c>
      <c r="R108" s="36">
        <f t="shared" si="35"/>
        <v>0</v>
      </c>
      <c r="S108" s="36">
        <f t="shared" si="35"/>
        <v>0</v>
      </c>
      <c r="T108" s="36">
        <f t="shared" si="35"/>
        <v>0</v>
      </c>
      <c r="U108" s="36">
        <f t="shared" si="35"/>
        <v>0</v>
      </c>
      <c r="V108" s="36">
        <f t="shared" si="35"/>
        <v>0</v>
      </c>
      <c r="W108" s="36">
        <f t="shared" si="35"/>
        <v>0</v>
      </c>
      <c r="X108" s="36">
        <f t="shared" si="36"/>
        <v>0</v>
      </c>
      <c r="Y108" s="36">
        <f t="shared" si="36"/>
        <v>0</v>
      </c>
      <c r="Z108" s="36">
        <f t="shared" si="36"/>
        <v>0</v>
      </c>
      <c r="AA108" s="36">
        <f t="shared" si="36"/>
        <v>0</v>
      </c>
      <c r="AB108" s="36">
        <f t="shared" si="36"/>
        <v>0</v>
      </c>
      <c r="AC108" s="36">
        <f t="shared" si="36"/>
        <v>0</v>
      </c>
      <c r="AD108" s="36">
        <f t="shared" si="36"/>
        <v>0</v>
      </c>
      <c r="AE108" s="36">
        <f t="shared" si="36"/>
        <v>0</v>
      </c>
      <c r="AF108" s="36">
        <f t="shared" si="36"/>
        <v>0</v>
      </c>
      <c r="AG108" s="36">
        <f t="shared" si="36"/>
        <v>0</v>
      </c>
      <c r="AH108" s="36">
        <f t="shared" si="36"/>
        <v>0</v>
      </c>
      <c r="AI108" s="36">
        <f t="shared" si="36"/>
        <v>0</v>
      </c>
      <c r="AJ108" s="36">
        <f t="shared" si="36"/>
        <v>0</v>
      </c>
      <c r="AK108" s="36">
        <f t="shared" si="36"/>
        <v>0</v>
      </c>
      <c r="AL108" s="36">
        <f t="shared" si="36"/>
        <v>0</v>
      </c>
    </row>
    <row r="109" spans="1:38" hidden="1" outlineLevel="1" x14ac:dyDescent="0.2">
      <c r="A109" s="36">
        <f t="shared" si="33"/>
        <v>0</v>
      </c>
      <c r="B109" s="33" t="str">
        <v>SpareOfferC35</v>
      </c>
      <c r="D109" s="36">
        <f t="shared" si="34"/>
        <v>0</v>
      </c>
      <c r="E109" s="36">
        <f t="shared" si="34"/>
        <v>0</v>
      </c>
      <c r="F109" s="36">
        <f t="shared" si="34"/>
        <v>0</v>
      </c>
      <c r="G109" s="36">
        <f t="shared" si="34"/>
        <v>0</v>
      </c>
      <c r="H109" s="36">
        <f t="shared" si="34"/>
        <v>0</v>
      </c>
      <c r="I109" s="36">
        <f t="shared" si="34"/>
        <v>0</v>
      </c>
      <c r="J109" s="36">
        <f t="shared" si="34"/>
        <v>0</v>
      </c>
      <c r="K109" s="36">
        <f t="shared" si="34"/>
        <v>0</v>
      </c>
      <c r="L109" s="36">
        <f t="shared" si="34"/>
        <v>0</v>
      </c>
      <c r="M109" s="36">
        <f t="shared" si="34"/>
        <v>0</v>
      </c>
      <c r="N109" s="36">
        <f t="shared" si="35"/>
        <v>0</v>
      </c>
      <c r="O109" s="36">
        <f t="shared" si="35"/>
        <v>0</v>
      </c>
      <c r="P109" s="36">
        <f t="shared" si="35"/>
        <v>0</v>
      </c>
      <c r="Q109" s="36">
        <f t="shared" si="35"/>
        <v>0</v>
      </c>
      <c r="R109" s="36">
        <f t="shared" si="35"/>
        <v>0</v>
      </c>
      <c r="S109" s="36">
        <f t="shared" si="35"/>
        <v>0</v>
      </c>
      <c r="T109" s="36">
        <f t="shared" si="35"/>
        <v>0</v>
      </c>
      <c r="U109" s="36">
        <f t="shared" si="35"/>
        <v>0</v>
      </c>
      <c r="V109" s="36">
        <f t="shared" si="35"/>
        <v>0</v>
      </c>
      <c r="W109" s="36">
        <f t="shared" si="35"/>
        <v>0</v>
      </c>
      <c r="X109" s="36">
        <f t="shared" si="36"/>
        <v>0</v>
      </c>
      <c r="Y109" s="36">
        <f t="shared" si="36"/>
        <v>0</v>
      </c>
      <c r="Z109" s="36">
        <f t="shared" si="36"/>
        <v>0</v>
      </c>
      <c r="AA109" s="36">
        <f t="shared" si="36"/>
        <v>0</v>
      </c>
      <c r="AB109" s="36">
        <f t="shared" si="36"/>
        <v>0</v>
      </c>
      <c r="AC109" s="36">
        <f t="shared" si="36"/>
        <v>0</v>
      </c>
      <c r="AD109" s="36">
        <f t="shared" si="36"/>
        <v>0</v>
      </c>
      <c r="AE109" s="36">
        <f t="shared" si="36"/>
        <v>0</v>
      </c>
      <c r="AF109" s="36">
        <f t="shared" si="36"/>
        <v>0</v>
      </c>
      <c r="AG109" s="36">
        <f t="shared" si="36"/>
        <v>0</v>
      </c>
      <c r="AH109" s="36">
        <f t="shared" si="36"/>
        <v>0</v>
      </c>
      <c r="AI109" s="36">
        <f t="shared" si="36"/>
        <v>0</v>
      </c>
      <c r="AJ109" s="36">
        <f t="shared" si="36"/>
        <v>0</v>
      </c>
      <c r="AK109" s="36">
        <f t="shared" si="36"/>
        <v>0</v>
      </c>
      <c r="AL109" s="36">
        <f t="shared" si="36"/>
        <v>0</v>
      </c>
    </row>
    <row r="110" spans="1:38" hidden="1" outlineLevel="1" x14ac:dyDescent="0.2">
      <c r="A110" s="36">
        <f t="shared" si="33"/>
        <v>0</v>
      </c>
      <c r="B110" s="33" t="str">
        <v>SpareOfferD1</v>
      </c>
      <c r="D110" s="36">
        <f t="shared" si="34"/>
        <v>0</v>
      </c>
      <c r="E110" s="36">
        <f t="shared" si="34"/>
        <v>0</v>
      </c>
      <c r="F110" s="36">
        <f t="shared" si="34"/>
        <v>0</v>
      </c>
      <c r="G110" s="36">
        <f t="shared" si="34"/>
        <v>0</v>
      </c>
      <c r="H110" s="36">
        <f t="shared" si="34"/>
        <v>0</v>
      </c>
      <c r="I110" s="36">
        <f t="shared" si="34"/>
        <v>0</v>
      </c>
      <c r="J110" s="36">
        <f t="shared" si="34"/>
        <v>0</v>
      </c>
      <c r="K110" s="36">
        <f t="shared" si="34"/>
        <v>0</v>
      </c>
      <c r="L110" s="36">
        <f t="shared" si="34"/>
        <v>0</v>
      </c>
      <c r="M110" s="36">
        <f t="shared" si="34"/>
        <v>0</v>
      </c>
      <c r="N110" s="36">
        <f t="shared" si="35"/>
        <v>0</v>
      </c>
      <c r="O110" s="36">
        <f t="shared" si="35"/>
        <v>0</v>
      </c>
      <c r="P110" s="36">
        <f t="shared" si="35"/>
        <v>0</v>
      </c>
      <c r="Q110" s="36">
        <f t="shared" si="35"/>
        <v>0</v>
      </c>
      <c r="R110" s="36">
        <f t="shared" si="35"/>
        <v>0</v>
      </c>
      <c r="S110" s="36">
        <f t="shared" si="35"/>
        <v>0</v>
      </c>
      <c r="T110" s="36">
        <f t="shared" si="35"/>
        <v>0</v>
      </c>
      <c r="U110" s="36">
        <f t="shared" si="35"/>
        <v>0</v>
      </c>
      <c r="V110" s="36">
        <f t="shared" si="35"/>
        <v>0</v>
      </c>
      <c r="W110" s="36">
        <f t="shared" si="35"/>
        <v>0</v>
      </c>
      <c r="X110" s="36">
        <f t="shared" si="36"/>
        <v>0</v>
      </c>
      <c r="Y110" s="36">
        <f t="shared" si="36"/>
        <v>0</v>
      </c>
      <c r="Z110" s="36">
        <f t="shared" si="36"/>
        <v>0</v>
      </c>
      <c r="AA110" s="36">
        <f t="shared" si="36"/>
        <v>0</v>
      </c>
      <c r="AB110" s="36">
        <f t="shared" si="36"/>
        <v>0</v>
      </c>
      <c r="AC110" s="36">
        <f t="shared" si="36"/>
        <v>0</v>
      </c>
      <c r="AD110" s="36">
        <f t="shared" si="36"/>
        <v>0</v>
      </c>
      <c r="AE110" s="36">
        <f t="shared" si="36"/>
        <v>0</v>
      </c>
      <c r="AF110" s="36">
        <f t="shared" si="36"/>
        <v>0</v>
      </c>
      <c r="AG110" s="36">
        <f t="shared" si="36"/>
        <v>0</v>
      </c>
      <c r="AH110" s="36">
        <f t="shared" si="36"/>
        <v>0</v>
      </c>
      <c r="AI110" s="36">
        <f t="shared" si="36"/>
        <v>0</v>
      </c>
      <c r="AJ110" s="36">
        <f t="shared" si="36"/>
        <v>0</v>
      </c>
      <c r="AK110" s="36">
        <f t="shared" si="36"/>
        <v>0</v>
      </c>
      <c r="AL110" s="36">
        <f t="shared" si="36"/>
        <v>0</v>
      </c>
    </row>
    <row r="111" spans="1:38" hidden="1" outlineLevel="1" x14ac:dyDescent="0.2">
      <c r="A111" s="36">
        <f t="shared" si="33"/>
        <v>0</v>
      </c>
      <c r="B111" s="33" t="str">
        <v>SpareOfferD2</v>
      </c>
      <c r="D111" s="36">
        <f t="shared" si="34"/>
        <v>0</v>
      </c>
      <c r="E111" s="36">
        <f t="shared" si="34"/>
        <v>0</v>
      </c>
      <c r="F111" s="36">
        <f t="shared" si="34"/>
        <v>0</v>
      </c>
      <c r="G111" s="36">
        <f t="shared" si="34"/>
        <v>0</v>
      </c>
      <c r="H111" s="36">
        <f t="shared" si="34"/>
        <v>0</v>
      </c>
      <c r="I111" s="36">
        <f t="shared" si="34"/>
        <v>0</v>
      </c>
      <c r="J111" s="36">
        <f t="shared" si="34"/>
        <v>0</v>
      </c>
      <c r="K111" s="36">
        <f t="shared" si="34"/>
        <v>0</v>
      </c>
      <c r="L111" s="36">
        <f t="shared" si="34"/>
        <v>0</v>
      </c>
      <c r="M111" s="36">
        <f t="shared" si="34"/>
        <v>0</v>
      </c>
      <c r="N111" s="36">
        <f t="shared" si="35"/>
        <v>0</v>
      </c>
      <c r="O111" s="36">
        <f t="shared" si="35"/>
        <v>0</v>
      </c>
      <c r="P111" s="36">
        <f t="shared" si="35"/>
        <v>0</v>
      </c>
      <c r="Q111" s="36">
        <f t="shared" si="35"/>
        <v>0</v>
      </c>
      <c r="R111" s="36">
        <f t="shared" si="35"/>
        <v>0</v>
      </c>
      <c r="S111" s="36">
        <f t="shared" si="35"/>
        <v>0</v>
      </c>
      <c r="T111" s="36">
        <f t="shared" si="35"/>
        <v>0</v>
      </c>
      <c r="U111" s="36">
        <f t="shared" si="35"/>
        <v>0</v>
      </c>
      <c r="V111" s="36">
        <f t="shared" si="35"/>
        <v>0</v>
      </c>
      <c r="W111" s="36">
        <f t="shared" si="35"/>
        <v>0</v>
      </c>
      <c r="X111" s="36">
        <f t="shared" si="36"/>
        <v>0</v>
      </c>
      <c r="Y111" s="36">
        <f t="shared" si="36"/>
        <v>0</v>
      </c>
      <c r="Z111" s="36">
        <f t="shared" si="36"/>
        <v>0</v>
      </c>
      <c r="AA111" s="36">
        <f t="shared" si="36"/>
        <v>0</v>
      </c>
      <c r="AB111" s="36">
        <f t="shared" si="36"/>
        <v>0</v>
      </c>
      <c r="AC111" s="36">
        <f t="shared" si="36"/>
        <v>0</v>
      </c>
      <c r="AD111" s="36">
        <f t="shared" si="36"/>
        <v>0</v>
      </c>
      <c r="AE111" s="36">
        <f t="shared" si="36"/>
        <v>0</v>
      </c>
      <c r="AF111" s="36">
        <f t="shared" si="36"/>
        <v>0</v>
      </c>
      <c r="AG111" s="36">
        <f t="shared" si="36"/>
        <v>0</v>
      </c>
      <c r="AH111" s="36">
        <f t="shared" si="36"/>
        <v>0</v>
      </c>
      <c r="AI111" s="36">
        <f t="shared" si="36"/>
        <v>0</v>
      </c>
      <c r="AJ111" s="36">
        <f t="shared" si="36"/>
        <v>0</v>
      </c>
      <c r="AK111" s="36">
        <f t="shared" si="36"/>
        <v>0</v>
      </c>
      <c r="AL111" s="36">
        <f t="shared" si="36"/>
        <v>0</v>
      </c>
    </row>
    <row r="112" spans="1:38" hidden="1" outlineLevel="1" x14ac:dyDescent="0.2">
      <c r="A112" s="36">
        <f t="shared" si="33"/>
        <v>0</v>
      </c>
      <c r="B112" s="33" t="str">
        <v>SpareOfferD3</v>
      </c>
      <c r="D112" s="36">
        <f t="shared" si="34"/>
        <v>0</v>
      </c>
      <c r="E112" s="36">
        <f t="shared" si="34"/>
        <v>0</v>
      </c>
      <c r="F112" s="36">
        <f t="shared" si="34"/>
        <v>0</v>
      </c>
      <c r="G112" s="36">
        <f t="shared" si="34"/>
        <v>0</v>
      </c>
      <c r="H112" s="36">
        <f t="shared" si="34"/>
        <v>0</v>
      </c>
      <c r="I112" s="36">
        <f t="shared" si="34"/>
        <v>0</v>
      </c>
      <c r="J112" s="36">
        <f t="shared" si="34"/>
        <v>0</v>
      </c>
      <c r="K112" s="36">
        <f t="shared" si="34"/>
        <v>0</v>
      </c>
      <c r="L112" s="36">
        <f t="shared" si="34"/>
        <v>0</v>
      </c>
      <c r="M112" s="36">
        <f t="shared" si="34"/>
        <v>0</v>
      </c>
      <c r="N112" s="36">
        <f t="shared" si="35"/>
        <v>0</v>
      </c>
      <c r="O112" s="36">
        <f t="shared" si="35"/>
        <v>0</v>
      </c>
      <c r="P112" s="36">
        <f t="shared" si="35"/>
        <v>0</v>
      </c>
      <c r="Q112" s="36">
        <f t="shared" si="35"/>
        <v>0</v>
      </c>
      <c r="R112" s="36">
        <f t="shared" si="35"/>
        <v>0</v>
      </c>
      <c r="S112" s="36">
        <f t="shared" si="35"/>
        <v>0</v>
      </c>
      <c r="T112" s="36">
        <f t="shared" si="35"/>
        <v>0</v>
      </c>
      <c r="U112" s="36">
        <f t="shared" si="35"/>
        <v>0</v>
      </c>
      <c r="V112" s="36">
        <f t="shared" si="35"/>
        <v>0</v>
      </c>
      <c r="W112" s="36">
        <f t="shared" si="35"/>
        <v>0</v>
      </c>
      <c r="X112" s="36">
        <f t="shared" si="36"/>
        <v>0</v>
      </c>
      <c r="Y112" s="36">
        <f t="shared" si="36"/>
        <v>0</v>
      </c>
      <c r="Z112" s="36">
        <f t="shared" si="36"/>
        <v>0</v>
      </c>
      <c r="AA112" s="36">
        <f t="shared" si="36"/>
        <v>0</v>
      </c>
      <c r="AB112" s="36">
        <f t="shared" si="36"/>
        <v>0</v>
      </c>
      <c r="AC112" s="36">
        <f t="shared" si="36"/>
        <v>0</v>
      </c>
      <c r="AD112" s="36">
        <f t="shared" si="36"/>
        <v>0</v>
      </c>
      <c r="AE112" s="36">
        <f t="shared" si="36"/>
        <v>0</v>
      </c>
      <c r="AF112" s="36">
        <f t="shared" si="36"/>
        <v>0</v>
      </c>
      <c r="AG112" s="36">
        <f t="shared" si="36"/>
        <v>0</v>
      </c>
      <c r="AH112" s="36">
        <f t="shared" si="36"/>
        <v>0</v>
      </c>
      <c r="AI112" s="36">
        <f t="shared" si="36"/>
        <v>0</v>
      </c>
      <c r="AJ112" s="36">
        <f t="shared" si="36"/>
        <v>0</v>
      </c>
      <c r="AK112" s="36">
        <f t="shared" si="36"/>
        <v>0</v>
      </c>
      <c r="AL112" s="36">
        <f t="shared" si="36"/>
        <v>0</v>
      </c>
    </row>
    <row r="113" spans="1:38" hidden="1" outlineLevel="1" x14ac:dyDescent="0.2">
      <c r="A113" s="36">
        <f t="shared" si="33"/>
        <v>0</v>
      </c>
      <c r="B113" s="33" t="str">
        <v>SpareOfferD4</v>
      </c>
      <c r="D113" s="36">
        <f t="shared" si="34"/>
        <v>0</v>
      </c>
      <c r="E113" s="36">
        <f t="shared" si="34"/>
        <v>0</v>
      </c>
      <c r="F113" s="36">
        <f t="shared" si="34"/>
        <v>0</v>
      </c>
      <c r="G113" s="36">
        <f t="shared" si="34"/>
        <v>0</v>
      </c>
      <c r="H113" s="36">
        <f t="shared" si="34"/>
        <v>0</v>
      </c>
      <c r="I113" s="36">
        <f t="shared" si="34"/>
        <v>0</v>
      </c>
      <c r="J113" s="36">
        <f t="shared" si="34"/>
        <v>0</v>
      </c>
      <c r="K113" s="36">
        <f t="shared" si="34"/>
        <v>0</v>
      </c>
      <c r="L113" s="36">
        <f t="shared" si="34"/>
        <v>0</v>
      </c>
      <c r="M113" s="36">
        <f t="shared" si="34"/>
        <v>0</v>
      </c>
      <c r="N113" s="36">
        <f t="shared" si="35"/>
        <v>0</v>
      </c>
      <c r="O113" s="36">
        <f t="shared" si="35"/>
        <v>0</v>
      </c>
      <c r="P113" s="36">
        <f t="shared" si="35"/>
        <v>0</v>
      </c>
      <c r="Q113" s="36">
        <f t="shared" si="35"/>
        <v>0</v>
      </c>
      <c r="R113" s="36">
        <f t="shared" si="35"/>
        <v>0</v>
      </c>
      <c r="S113" s="36">
        <f t="shared" si="35"/>
        <v>0</v>
      </c>
      <c r="T113" s="36">
        <f t="shared" si="35"/>
        <v>0</v>
      </c>
      <c r="U113" s="36">
        <f t="shared" si="35"/>
        <v>0</v>
      </c>
      <c r="V113" s="36">
        <f t="shared" si="35"/>
        <v>0</v>
      </c>
      <c r="W113" s="36">
        <f t="shared" si="35"/>
        <v>0</v>
      </c>
      <c r="X113" s="36">
        <f t="shared" si="36"/>
        <v>0</v>
      </c>
      <c r="Y113" s="36">
        <f t="shared" si="36"/>
        <v>0</v>
      </c>
      <c r="Z113" s="36">
        <f t="shared" si="36"/>
        <v>0</v>
      </c>
      <c r="AA113" s="36">
        <f t="shared" si="36"/>
        <v>0</v>
      </c>
      <c r="AB113" s="36">
        <f t="shared" si="36"/>
        <v>0</v>
      </c>
      <c r="AC113" s="36">
        <f t="shared" si="36"/>
        <v>0</v>
      </c>
      <c r="AD113" s="36">
        <f t="shared" si="36"/>
        <v>0</v>
      </c>
      <c r="AE113" s="36">
        <f t="shared" si="36"/>
        <v>0</v>
      </c>
      <c r="AF113" s="36">
        <f t="shared" si="36"/>
        <v>0</v>
      </c>
      <c r="AG113" s="36">
        <f t="shared" si="36"/>
        <v>0</v>
      </c>
      <c r="AH113" s="36">
        <f t="shared" si="36"/>
        <v>0</v>
      </c>
      <c r="AI113" s="36">
        <f t="shared" si="36"/>
        <v>0</v>
      </c>
      <c r="AJ113" s="36">
        <f t="shared" si="36"/>
        <v>0</v>
      </c>
      <c r="AK113" s="36">
        <f t="shared" si="36"/>
        <v>0</v>
      </c>
      <c r="AL113" s="36">
        <f t="shared" si="36"/>
        <v>0</v>
      </c>
    </row>
    <row r="114" spans="1:38" hidden="1" outlineLevel="1" x14ac:dyDescent="0.2">
      <c r="A114" s="36">
        <f t="shared" si="33"/>
        <v>0</v>
      </c>
      <c r="B114" s="33" t="str">
        <v>SpareOfferD5</v>
      </c>
      <c r="D114" s="36">
        <f t="shared" si="34"/>
        <v>0</v>
      </c>
      <c r="E114" s="36">
        <f t="shared" si="34"/>
        <v>0</v>
      </c>
      <c r="F114" s="36">
        <f t="shared" si="34"/>
        <v>0</v>
      </c>
      <c r="G114" s="36">
        <f t="shared" si="34"/>
        <v>0</v>
      </c>
      <c r="H114" s="36">
        <f t="shared" si="34"/>
        <v>0</v>
      </c>
      <c r="I114" s="36">
        <f t="shared" si="34"/>
        <v>0</v>
      </c>
      <c r="J114" s="36">
        <f t="shared" si="34"/>
        <v>0</v>
      </c>
      <c r="K114" s="36">
        <f t="shared" si="34"/>
        <v>0</v>
      </c>
      <c r="L114" s="36">
        <f t="shared" si="34"/>
        <v>0</v>
      </c>
      <c r="M114" s="36">
        <f t="shared" si="34"/>
        <v>0</v>
      </c>
      <c r="N114" s="36">
        <f t="shared" si="35"/>
        <v>0</v>
      </c>
      <c r="O114" s="36">
        <f t="shared" si="35"/>
        <v>0</v>
      </c>
      <c r="P114" s="36">
        <f t="shared" si="35"/>
        <v>0</v>
      </c>
      <c r="Q114" s="36">
        <f t="shared" si="35"/>
        <v>0</v>
      </c>
      <c r="R114" s="36">
        <f t="shared" si="35"/>
        <v>0</v>
      </c>
      <c r="S114" s="36">
        <f t="shared" si="35"/>
        <v>0</v>
      </c>
      <c r="T114" s="36">
        <f t="shared" si="35"/>
        <v>0</v>
      </c>
      <c r="U114" s="36">
        <f t="shared" si="35"/>
        <v>0</v>
      </c>
      <c r="V114" s="36">
        <f t="shared" si="35"/>
        <v>0</v>
      </c>
      <c r="W114" s="36">
        <f t="shared" si="35"/>
        <v>0</v>
      </c>
      <c r="X114" s="36">
        <f t="shared" si="36"/>
        <v>0</v>
      </c>
      <c r="Y114" s="36">
        <f t="shared" si="36"/>
        <v>0</v>
      </c>
      <c r="Z114" s="36">
        <f t="shared" si="36"/>
        <v>0</v>
      </c>
      <c r="AA114" s="36">
        <f t="shared" si="36"/>
        <v>0</v>
      </c>
      <c r="AB114" s="36">
        <f t="shared" si="36"/>
        <v>0</v>
      </c>
      <c r="AC114" s="36">
        <f t="shared" si="36"/>
        <v>0</v>
      </c>
      <c r="AD114" s="36">
        <f t="shared" si="36"/>
        <v>0</v>
      </c>
      <c r="AE114" s="36">
        <f t="shared" si="36"/>
        <v>0</v>
      </c>
      <c r="AF114" s="36">
        <f t="shared" si="36"/>
        <v>0</v>
      </c>
      <c r="AG114" s="36">
        <f t="shared" si="36"/>
        <v>0</v>
      </c>
      <c r="AH114" s="36">
        <f t="shared" si="36"/>
        <v>0</v>
      </c>
      <c r="AI114" s="36">
        <f t="shared" si="36"/>
        <v>0</v>
      </c>
      <c r="AJ114" s="36">
        <f t="shared" si="36"/>
        <v>0</v>
      </c>
      <c r="AK114" s="36">
        <f t="shared" si="36"/>
        <v>0</v>
      </c>
      <c r="AL114" s="36">
        <f t="shared" si="36"/>
        <v>0</v>
      </c>
    </row>
    <row r="115" spans="1:38" hidden="1" outlineLevel="1" x14ac:dyDescent="0.2">
      <c r="A115" s="36">
        <f t="shared" si="33"/>
        <v>0</v>
      </c>
      <c r="B115" s="33" t="str">
        <v>SpareOfferD6</v>
      </c>
      <c r="D115" s="36">
        <f t="shared" ref="D115:M124" si="37">COUNTIFS(revenue.database.column.product,$B115,revenue.database.column.quantity,D$4)</f>
        <v>0</v>
      </c>
      <c r="E115" s="36">
        <f t="shared" si="37"/>
        <v>0</v>
      </c>
      <c r="F115" s="36">
        <f t="shared" si="37"/>
        <v>0</v>
      </c>
      <c r="G115" s="36">
        <f t="shared" si="37"/>
        <v>0</v>
      </c>
      <c r="H115" s="36">
        <f t="shared" si="37"/>
        <v>0</v>
      </c>
      <c r="I115" s="36">
        <f t="shared" si="37"/>
        <v>0</v>
      </c>
      <c r="J115" s="36">
        <f t="shared" si="37"/>
        <v>0</v>
      </c>
      <c r="K115" s="36">
        <f t="shared" si="37"/>
        <v>0</v>
      </c>
      <c r="L115" s="36">
        <f t="shared" si="37"/>
        <v>0</v>
      </c>
      <c r="M115" s="36">
        <f t="shared" si="37"/>
        <v>0</v>
      </c>
      <c r="N115" s="36">
        <f t="shared" ref="N115:W124" si="38">COUNTIFS(revenue.database.column.product,$B115,revenue.database.column.quantity,N$4)</f>
        <v>0</v>
      </c>
      <c r="O115" s="36">
        <f t="shared" si="38"/>
        <v>0</v>
      </c>
      <c r="P115" s="36">
        <f t="shared" si="38"/>
        <v>0</v>
      </c>
      <c r="Q115" s="36">
        <f t="shared" si="38"/>
        <v>0</v>
      </c>
      <c r="R115" s="36">
        <f t="shared" si="38"/>
        <v>0</v>
      </c>
      <c r="S115" s="36">
        <f t="shared" si="38"/>
        <v>0</v>
      </c>
      <c r="T115" s="36">
        <f t="shared" si="38"/>
        <v>0</v>
      </c>
      <c r="U115" s="36">
        <f t="shared" si="38"/>
        <v>0</v>
      </c>
      <c r="V115" s="36">
        <f t="shared" si="38"/>
        <v>0</v>
      </c>
      <c r="W115" s="36">
        <f t="shared" si="38"/>
        <v>0</v>
      </c>
      <c r="X115" s="36">
        <f t="shared" ref="X115:AL124" si="39">COUNTIFS(revenue.database.column.product,$B115,revenue.database.column.quantity,X$4)</f>
        <v>0</v>
      </c>
      <c r="Y115" s="36">
        <f t="shared" si="39"/>
        <v>0</v>
      </c>
      <c r="Z115" s="36">
        <f t="shared" si="39"/>
        <v>0</v>
      </c>
      <c r="AA115" s="36">
        <f t="shared" si="39"/>
        <v>0</v>
      </c>
      <c r="AB115" s="36">
        <f t="shared" si="39"/>
        <v>0</v>
      </c>
      <c r="AC115" s="36">
        <f t="shared" si="39"/>
        <v>0</v>
      </c>
      <c r="AD115" s="36">
        <f t="shared" si="39"/>
        <v>0</v>
      </c>
      <c r="AE115" s="36">
        <f t="shared" si="39"/>
        <v>0</v>
      </c>
      <c r="AF115" s="36">
        <f t="shared" si="39"/>
        <v>0</v>
      </c>
      <c r="AG115" s="36">
        <f t="shared" si="39"/>
        <v>0</v>
      </c>
      <c r="AH115" s="36">
        <f t="shared" si="39"/>
        <v>0</v>
      </c>
      <c r="AI115" s="36">
        <f t="shared" si="39"/>
        <v>0</v>
      </c>
      <c r="AJ115" s="36">
        <f t="shared" si="39"/>
        <v>0</v>
      </c>
      <c r="AK115" s="36">
        <f t="shared" si="39"/>
        <v>0</v>
      </c>
      <c r="AL115" s="36">
        <f t="shared" si="39"/>
        <v>0</v>
      </c>
    </row>
    <row r="116" spans="1:38" hidden="1" outlineLevel="1" x14ac:dyDescent="0.2">
      <c r="A116" s="36">
        <f t="shared" si="33"/>
        <v>0</v>
      </c>
      <c r="B116" s="33" t="str">
        <v>SpareOfferD7</v>
      </c>
      <c r="D116" s="36">
        <f t="shared" si="37"/>
        <v>0</v>
      </c>
      <c r="E116" s="36">
        <f t="shared" si="37"/>
        <v>0</v>
      </c>
      <c r="F116" s="36">
        <f t="shared" si="37"/>
        <v>0</v>
      </c>
      <c r="G116" s="36">
        <f t="shared" si="37"/>
        <v>0</v>
      </c>
      <c r="H116" s="36">
        <f t="shared" si="37"/>
        <v>0</v>
      </c>
      <c r="I116" s="36">
        <f t="shared" si="37"/>
        <v>0</v>
      </c>
      <c r="J116" s="36">
        <f t="shared" si="37"/>
        <v>0</v>
      </c>
      <c r="K116" s="36">
        <f t="shared" si="37"/>
        <v>0</v>
      </c>
      <c r="L116" s="36">
        <f t="shared" si="37"/>
        <v>0</v>
      </c>
      <c r="M116" s="36">
        <f t="shared" si="37"/>
        <v>0</v>
      </c>
      <c r="N116" s="36">
        <f t="shared" si="38"/>
        <v>0</v>
      </c>
      <c r="O116" s="36">
        <f t="shared" si="38"/>
        <v>0</v>
      </c>
      <c r="P116" s="36">
        <f t="shared" si="38"/>
        <v>0</v>
      </c>
      <c r="Q116" s="36">
        <f t="shared" si="38"/>
        <v>0</v>
      </c>
      <c r="R116" s="36">
        <f t="shared" si="38"/>
        <v>0</v>
      </c>
      <c r="S116" s="36">
        <f t="shared" si="38"/>
        <v>0</v>
      </c>
      <c r="T116" s="36">
        <f t="shared" si="38"/>
        <v>0</v>
      </c>
      <c r="U116" s="36">
        <f t="shared" si="38"/>
        <v>0</v>
      </c>
      <c r="V116" s="36">
        <f t="shared" si="38"/>
        <v>0</v>
      </c>
      <c r="W116" s="36">
        <f t="shared" si="38"/>
        <v>0</v>
      </c>
      <c r="X116" s="36">
        <f t="shared" si="39"/>
        <v>0</v>
      </c>
      <c r="Y116" s="36">
        <f t="shared" si="39"/>
        <v>0</v>
      </c>
      <c r="Z116" s="36">
        <f t="shared" si="39"/>
        <v>0</v>
      </c>
      <c r="AA116" s="36">
        <f t="shared" si="39"/>
        <v>0</v>
      </c>
      <c r="AB116" s="36">
        <f t="shared" si="39"/>
        <v>0</v>
      </c>
      <c r="AC116" s="36">
        <f t="shared" si="39"/>
        <v>0</v>
      </c>
      <c r="AD116" s="36">
        <f t="shared" si="39"/>
        <v>0</v>
      </c>
      <c r="AE116" s="36">
        <f t="shared" si="39"/>
        <v>0</v>
      </c>
      <c r="AF116" s="36">
        <f t="shared" si="39"/>
        <v>0</v>
      </c>
      <c r="AG116" s="36">
        <f t="shared" si="39"/>
        <v>0</v>
      </c>
      <c r="AH116" s="36">
        <f t="shared" si="39"/>
        <v>0</v>
      </c>
      <c r="AI116" s="36">
        <f t="shared" si="39"/>
        <v>0</v>
      </c>
      <c r="AJ116" s="36">
        <f t="shared" si="39"/>
        <v>0</v>
      </c>
      <c r="AK116" s="36">
        <f t="shared" si="39"/>
        <v>0</v>
      </c>
      <c r="AL116" s="36">
        <f t="shared" si="39"/>
        <v>0</v>
      </c>
    </row>
    <row r="117" spans="1:38" hidden="1" outlineLevel="1" x14ac:dyDescent="0.2">
      <c r="A117" s="36">
        <f t="shared" si="33"/>
        <v>0</v>
      </c>
      <c r="B117" s="33" t="str">
        <v>SpareOfferD8</v>
      </c>
      <c r="D117" s="36">
        <f t="shared" si="37"/>
        <v>0</v>
      </c>
      <c r="E117" s="36">
        <f t="shared" si="37"/>
        <v>0</v>
      </c>
      <c r="F117" s="36">
        <f t="shared" si="37"/>
        <v>0</v>
      </c>
      <c r="G117" s="36">
        <f t="shared" si="37"/>
        <v>0</v>
      </c>
      <c r="H117" s="36">
        <f t="shared" si="37"/>
        <v>0</v>
      </c>
      <c r="I117" s="36">
        <f t="shared" si="37"/>
        <v>0</v>
      </c>
      <c r="J117" s="36">
        <f t="shared" si="37"/>
        <v>0</v>
      </c>
      <c r="K117" s="36">
        <f t="shared" si="37"/>
        <v>0</v>
      </c>
      <c r="L117" s="36">
        <f t="shared" si="37"/>
        <v>0</v>
      </c>
      <c r="M117" s="36">
        <f t="shared" si="37"/>
        <v>0</v>
      </c>
      <c r="N117" s="36">
        <f t="shared" si="38"/>
        <v>0</v>
      </c>
      <c r="O117" s="36">
        <f t="shared" si="38"/>
        <v>0</v>
      </c>
      <c r="P117" s="36">
        <f t="shared" si="38"/>
        <v>0</v>
      </c>
      <c r="Q117" s="36">
        <f t="shared" si="38"/>
        <v>0</v>
      </c>
      <c r="R117" s="36">
        <f t="shared" si="38"/>
        <v>0</v>
      </c>
      <c r="S117" s="36">
        <f t="shared" si="38"/>
        <v>0</v>
      </c>
      <c r="T117" s="36">
        <f t="shared" si="38"/>
        <v>0</v>
      </c>
      <c r="U117" s="36">
        <f t="shared" si="38"/>
        <v>0</v>
      </c>
      <c r="V117" s="36">
        <f t="shared" si="38"/>
        <v>0</v>
      </c>
      <c r="W117" s="36">
        <f t="shared" si="38"/>
        <v>0</v>
      </c>
      <c r="X117" s="36">
        <f t="shared" si="39"/>
        <v>0</v>
      </c>
      <c r="Y117" s="36">
        <f t="shared" si="39"/>
        <v>0</v>
      </c>
      <c r="Z117" s="36">
        <f t="shared" si="39"/>
        <v>0</v>
      </c>
      <c r="AA117" s="36">
        <f t="shared" si="39"/>
        <v>0</v>
      </c>
      <c r="AB117" s="36">
        <f t="shared" si="39"/>
        <v>0</v>
      </c>
      <c r="AC117" s="36">
        <f t="shared" si="39"/>
        <v>0</v>
      </c>
      <c r="AD117" s="36">
        <f t="shared" si="39"/>
        <v>0</v>
      </c>
      <c r="AE117" s="36">
        <f t="shared" si="39"/>
        <v>0</v>
      </c>
      <c r="AF117" s="36">
        <f t="shared" si="39"/>
        <v>0</v>
      </c>
      <c r="AG117" s="36">
        <f t="shared" si="39"/>
        <v>0</v>
      </c>
      <c r="AH117" s="36">
        <f t="shared" si="39"/>
        <v>0</v>
      </c>
      <c r="AI117" s="36">
        <f t="shared" si="39"/>
        <v>0</v>
      </c>
      <c r="AJ117" s="36">
        <f t="shared" si="39"/>
        <v>0</v>
      </c>
      <c r="AK117" s="36">
        <f t="shared" si="39"/>
        <v>0</v>
      </c>
      <c r="AL117" s="36">
        <f t="shared" si="39"/>
        <v>0</v>
      </c>
    </row>
    <row r="118" spans="1:38" hidden="1" outlineLevel="1" x14ac:dyDescent="0.2">
      <c r="A118" s="36">
        <f t="shared" si="33"/>
        <v>0</v>
      </c>
      <c r="B118" s="33" t="str">
        <v>SpareOfferD9</v>
      </c>
      <c r="D118" s="36">
        <f t="shared" si="37"/>
        <v>0</v>
      </c>
      <c r="E118" s="36">
        <f t="shared" si="37"/>
        <v>0</v>
      </c>
      <c r="F118" s="36">
        <f t="shared" si="37"/>
        <v>0</v>
      </c>
      <c r="G118" s="36">
        <f t="shared" si="37"/>
        <v>0</v>
      </c>
      <c r="H118" s="36">
        <f t="shared" si="37"/>
        <v>0</v>
      </c>
      <c r="I118" s="36">
        <f t="shared" si="37"/>
        <v>0</v>
      </c>
      <c r="J118" s="36">
        <f t="shared" si="37"/>
        <v>0</v>
      </c>
      <c r="K118" s="36">
        <f t="shared" si="37"/>
        <v>0</v>
      </c>
      <c r="L118" s="36">
        <f t="shared" si="37"/>
        <v>0</v>
      </c>
      <c r="M118" s="36">
        <f t="shared" si="37"/>
        <v>0</v>
      </c>
      <c r="N118" s="36">
        <f t="shared" si="38"/>
        <v>0</v>
      </c>
      <c r="O118" s="36">
        <f t="shared" si="38"/>
        <v>0</v>
      </c>
      <c r="P118" s="36">
        <f t="shared" si="38"/>
        <v>0</v>
      </c>
      <c r="Q118" s="36">
        <f t="shared" si="38"/>
        <v>0</v>
      </c>
      <c r="R118" s="36">
        <f t="shared" si="38"/>
        <v>0</v>
      </c>
      <c r="S118" s="36">
        <f t="shared" si="38"/>
        <v>0</v>
      </c>
      <c r="T118" s="36">
        <f t="shared" si="38"/>
        <v>0</v>
      </c>
      <c r="U118" s="36">
        <f t="shared" si="38"/>
        <v>0</v>
      </c>
      <c r="V118" s="36">
        <f t="shared" si="38"/>
        <v>0</v>
      </c>
      <c r="W118" s="36">
        <f t="shared" si="38"/>
        <v>0</v>
      </c>
      <c r="X118" s="36">
        <f t="shared" si="39"/>
        <v>0</v>
      </c>
      <c r="Y118" s="36">
        <f t="shared" si="39"/>
        <v>0</v>
      </c>
      <c r="Z118" s="36">
        <f t="shared" si="39"/>
        <v>0</v>
      </c>
      <c r="AA118" s="36">
        <f t="shared" si="39"/>
        <v>0</v>
      </c>
      <c r="AB118" s="36">
        <f t="shared" si="39"/>
        <v>0</v>
      </c>
      <c r="AC118" s="36">
        <f t="shared" si="39"/>
        <v>0</v>
      </c>
      <c r="AD118" s="36">
        <f t="shared" si="39"/>
        <v>0</v>
      </c>
      <c r="AE118" s="36">
        <f t="shared" si="39"/>
        <v>0</v>
      </c>
      <c r="AF118" s="36">
        <f t="shared" si="39"/>
        <v>0</v>
      </c>
      <c r="AG118" s="36">
        <f t="shared" si="39"/>
        <v>0</v>
      </c>
      <c r="AH118" s="36">
        <f t="shared" si="39"/>
        <v>0</v>
      </c>
      <c r="AI118" s="36">
        <f t="shared" si="39"/>
        <v>0</v>
      </c>
      <c r="AJ118" s="36">
        <f t="shared" si="39"/>
        <v>0</v>
      </c>
      <c r="AK118" s="36">
        <f t="shared" si="39"/>
        <v>0</v>
      </c>
      <c r="AL118" s="36">
        <f t="shared" si="39"/>
        <v>0</v>
      </c>
    </row>
    <row r="119" spans="1:38" hidden="1" outlineLevel="1" x14ac:dyDescent="0.2">
      <c r="A119" s="36">
        <f t="shared" si="33"/>
        <v>0</v>
      </c>
      <c r="B119" s="33" t="str">
        <v>SpareOfferD10</v>
      </c>
      <c r="D119" s="36">
        <f t="shared" si="37"/>
        <v>0</v>
      </c>
      <c r="E119" s="36">
        <f t="shared" si="37"/>
        <v>0</v>
      </c>
      <c r="F119" s="36">
        <f t="shared" si="37"/>
        <v>0</v>
      </c>
      <c r="G119" s="36">
        <f t="shared" si="37"/>
        <v>0</v>
      </c>
      <c r="H119" s="36">
        <f t="shared" si="37"/>
        <v>0</v>
      </c>
      <c r="I119" s="36">
        <f t="shared" si="37"/>
        <v>0</v>
      </c>
      <c r="J119" s="36">
        <f t="shared" si="37"/>
        <v>0</v>
      </c>
      <c r="K119" s="36">
        <f t="shared" si="37"/>
        <v>0</v>
      </c>
      <c r="L119" s="36">
        <f t="shared" si="37"/>
        <v>0</v>
      </c>
      <c r="M119" s="36">
        <f t="shared" si="37"/>
        <v>0</v>
      </c>
      <c r="N119" s="36">
        <f t="shared" si="38"/>
        <v>0</v>
      </c>
      <c r="O119" s="36">
        <f t="shared" si="38"/>
        <v>0</v>
      </c>
      <c r="P119" s="36">
        <f t="shared" si="38"/>
        <v>0</v>
      </c>
      <c r="Q119" s="36">
        <f t="shared" si="38"/>
        <v>0</v>
      </c>
      <c r="R119" s="36">
        <f t="shared" si="38"/>
        <v>0</v>
      </c>
      <c r="S119" s="36">
        <f t="shared" si="38"/>
        <v>0</v>
      </c>
      <c r="T119" s="36">
        <f t="shared" si="38"/>
        <v>0</v>
      </c>
      <c r="U119" s="36">
        <f t="shared" si="38"/>
        <v>0</v>
      </c>
      <c r="V119" s="36">
        <f t="shared" si="38"/>
        <v>0</v>
      </c>
      <c r="W119" s="36">
        <f t="shared" si="38"/>
        <v>0</v>
      </c>
      <c r="X119" s="36">
        <f t="shared" si="39"/>
        <v>0</v>
      </c>
      <c r="Y119" s="36">
        <f t="shared" si="39"/>
        <v>0</v>
      </c>
      <c r="Z119" s="36">
        <f t="shared" si="39"/>
        <v>0</v>
      </c>
      <c r="AA119" s="36">
        <f t="shared" si="39"/>
        <v>0</v>
      </c>
      <c r="AB119" s="36">
        <f t="shared" si="39"/>
        <v>0</v>
      </c>
      <c r="AC119" s="36">
        <f t="shared" si="39"/>
        <v>0</v>
      </c>
      <c r="AD119" s="36">
        <f t="shared" si="39"/>
        <v>0</v>
      </c>
      <c r="AE119" s="36">
        <f t="shared" si="39"/>
        <v>0</v>
      </c>
      <c r="AF119" s="36">
        <f t="shared" si="39"/>
        <v>0</v>
      </c>
      <c r="AG119" s="36">
        <f t="shared" si="39"/>
        <v>0</v>
      </c>
      <c r="AH119" s="36">
        <f t="shared" si="39"/>
        <v>0</v>
      </c>
      <c r="AI119" s="36">
        <f t="shared" si="39"/>
        <v>0</v>
      </c>
      <c r="AJ119" s="36">
        <f t="shared" si="39"/>
        <v>0</v>
      </c>
      <c r="AK119" s="36">
        <f t="shared" si="39"/>
        <v>0</v>
      </c>
      <c r="AL119" s="36">
        <f t="shared" si="39"/>
        <v>0</v>
      </c>
    </row>
    <row r="120" spans="1:38" hidden="1" outlineLevel="1" x14ac:dyDescent="0.2">
      <c r="A120" s="36">
        <f t="shared" si="33"/>
        <v>0</v>
      </c>
      <c r="B120" s="33" t="str">
        <v>SpareOfferD11</v>
      </c>
      <c r="D120" s="36">
        <f t="shared" si="37"/>
        <v>0</v>
      </c>
      <c r="E120" s="36">
        <f t="shared" si="37"/>
        <v>0</v>
      </c>
      <c r="F120" s="36">
        <f t="shared" si="37"/>
        <v>0</v>
      </c>
      <c r="G120" s="36">
        <f t="shared" si="37"/>
        <v>0</v>
      </c>
      <c r="H120" s="36">
        <f t="shared" si="37"/>
        <v>0</v>
      </c>
      <c r="I120" s="36">
        <f t="shared" si="37"/>
        <v>0</v>
      </c>
      <c r="J120" s="36">
        <f t="shared" si="37"/>
        <v>0</v>
      </c>
      <c r="K120" s="36">
        <f t="shared" si="37"/>
        <v>0</v>
      </c>
      <c r="L120" s="36">
        <f t="shared" si="37"/>
        <v>0</v>
      </c>
      <c r="M120" s="36">
        <f t="shared" si="37"/>
        <v>0</v>
      </c>
      <c r="N120" s="36">
        <f t="shared" si="38"/>
        <v>0</v>
      </c>
      <c r="O120" s="36">
        <f t="shared" si="38"/>
        <v>0</v>
      </c>
      <c r="P120" s="36">
        <f t="shared" si="38"/>
        <v>0</v>
      </c>
      <c r="Q120" s="36">
        <f t="shared" si="38"/>
        <v>0</v>
      </c>
      <c r="R120" s="36">
        <f t="shared" si="38"/>
        <v>0</v>
      </c>
      <c r="S120" s="36">
        <f t="shared" si="38"/>
        <v>0</v>
      </c>
      <c r="T120" s="36">
        <f t="shared" si="38"/>
        <v>0</v>
      </c>
      <c r="U120" s="36">
        <f t="shared" si="38"/>
        <v>0</v>
      </c>
      <c r="V120" s="36">
        <f t="shared" si="38"/>
        <v>0</v>
      </c>
      <c r="W120" s="36">
        <f t="shared" si="38"/>
        <v>0</v>
      </c>
      <c r="X120" s="36">
        <f t="shared" si="39"/>
        <v>0</v>
      </c>
      <c r="Y120" s="36">
        <f t="shared" si="39"/>
        <v>0</v>
      </c>
      <c r="Z120" s="36">
        <f t="shared" si="39"/>
        <v>0</v>
      </c>
      <c r="AA120" s="36">
        <f t="shared" si="39"/>
        <v>0</v>
      </c>
      <c r="AB120" s="36">
        <f t="shared" si="39"/>
        <v>0</v>
      </c>
      <c r="AC120" s="36">
        <f t="shared" si="39"/>
        <v>0</v>
      </c>
      <c r="AD120" s="36">
        <f t="shared" si="39"/>
        <v>0</v>
      </c>
      <c r="AE120" s="36">
        <f t="shared" si="39"/>
        <v>0</v>
      </c>
      <c r="AF120" s="36">
        <f t="shared" si="39"/>
        <v>0</v>
      </c>
      <c r="AG120" s="36">
        <f t="shared" si="39"/>
        <v>0</v>
      </c>
      <c r="AH120" s="36">
        <f t="shared" si="39"/>
        <v>0</v>
      </c>
      <c r="AI120" s="36">
        <f t="shared" si="39"/>
        <v>0</v>
      </c>
      <c r="AJ120" s="36">
        <f t="shared" si="39"/>
        <v>0</v>
      </c>
      <c r="AK120" s="36">
        <f t="shared" si="39"/>
        <v>0</v>
      </c>
      <c r="AL120" s="36">
        <f t="shared" si="39"/>
        <v>0</v>
      </c>
    </row>
    <row r="121" spans="1:38" hidden="1" outlineLevel="1" x14ac:dyDescent="0.2">
      <c r="A121" s="36">
        <f t="shared" si="33"/>
        <v>0</v>
      </c>
      <c r="B121" s="33" t="str">
        <v>SpareOfferD12</v>
      </c>
      <c r="D121" s="36">
        <f t="shared" si="37"/>
        <v>0</v>
      </c>
      <c r="E121" s="36">
        <f t="shared" si="37"/>
        <v>0</v>
      </c>
      <c r="F121" s="36">
        <f t="shared" si="37"/>
        <v>0</v>
      </c>
      <c r="G121" s="36">
        <f t="shared" si="37"/>
        <v>0</v>
      </c>
      <c r="H121" s="36">
        <f t="shared" si="37"/>
        <v>0</v>
      </c>
      <c r="I121" s="36">
        <f t="shared" si="37"/>
        <v>0</v>
      </c>
      <c r="J121" s="36">
        <f t="shared" si="37"/>
        <v>0</v>
      </c>
      <c r="K121" s="36">
        <f t="shared" si="37"/>
        <v>0</v>
      </c>
      <c r="L121" s="36">
        <f t="shared" si="37"/>
        <v>0</v>
      </c>
      <c r="M121" s="36">
        <f t="shared" si="37"/>
        <v>0</v>
      </c>
      <c r="N121" s="36">
        <f t="shared" si="38"/>
        <v>0</v>
      </c>
      <c r="O121" s="36">
        <f t="shared" si="38"/>
        <v>0</v>
      </c>
      <c r="P121" s="36">
        <f t="shared" si="38"/>
        <v>0</v>
      </c>
      <c r="Q121" s="36">
        <f t="shared" si="38"/>
        <v>0</v>
      </c>
      <c r="R121" s="36">
        <f t="shared" si="38"/>
        <v>0</v>
      </c>
      <c r="S121" s="36">
        <f t="shared" si="38"/>
        <v>0</v>
      </c>
      <c r="T121" s="36">
        <f t="shared" si="38"/>
        <v>0</v>
      </c>
      <c r="U121" s="36">
        <f t="shared" si="38"/>
        <v>0</v>
      </c>
      <c r="V121" s="36">
        <f t="shared" si="38"/>
        <v>0</v>
      </c>
      <c r="W121" s="36">
        <f t="shared" si="38"/>
        <v>0</v>
      </c>
      <c r="X121" s="36">
        <f t="shared" si="39"/>
        <v>0</v>
      </c>
      <c r="Y121" s="36">
        <f t="shared" si="39"/>
        <v>0</v>
      </c>
      <c r="Z121" s="36">
        <f t="shared" si="39"/>
        <v>0</v>
      </c>
      <c r="AA121" s="36">
        <f t="shared" si="39"/>
        <v>0</v>
      </c>
      <c r="AB121" s="36">
        <f t="shared" si="39"/>
        <v>0</v>
      </c>
      <c r="AC121" s="36">
        <f t="shared" si="39"/>
        <v>0</v>
      </c>
      <c r="AD121" s="36">
        <f t="shared" si="39"/>
        <v>0</v>
      </c>
      <c r="AE121" s="36">
        <f t="shared" si="39"/>
        <v>0</v>
      </c>
      <c r="AF121" s="36">
        <f t="shared" si="39"/>
        <v>0</v>
      </c>
      <c r="AG121" s="36">
        <f t="shared" si="39"/>
        <v>0</v>
      </c>
      <c r="AH121" s="36">
        <f t="shared" si="39"/>
        <v>0</v>
      </c>
      <c r="AI121" s="36">
        <f t="shared" si="39"/>
        <v>0</v>
      </c>
      <c r="AJ121" s="36">
        <f t="shared" si="39"/>
        <v>0</v>
      </c>
      <c r="AK121" s="36">
        <f t="shared" si="39"/>
        <v>0</v>
      </c>
      <c r="AL121" s="36">
        <f t="shared" si="39"/>
        <v>0</v>
      </c>
    </row>
    <row r="122" spans="1:38" hidden="1" outlineLevel="1" x14ac:dyDescent="0.2">
      <c r="A122" s="36">
        <f t="shared" si="33"/>
        <v>0</v>
      </c>
      <c r="B122" s="33" t="str">
        <v>SpareOfferD13</v>
      </c>
      <c r="D122" s="36">
        <f t="shared" si="37"/>
        <v>0</v>
      </c>
      <c r="E122" s="36">
        <f t="shared" si="37"/>
        <v>0</v>
      </c>
      <c r="F122" s="36">
        <f t="shared" si="37"/>
        <v>0</v>
      </c>
      <c r="G122" s="36">
        <f t="shared" si="37"/>
        <v>0</v>
      </c>
      <c r="H122" s="36">
        <f t="shared" si="37"/>
        <v>0</v>
      </c>
      <c r="I122" s="36">
        <f t="shared" si="37"/>
        <v>0</v>
      </c>
      <c r="J122" s="36">
        <f t="shared" si="37"/>
        <v>0</v>
      </c>
      <c r="K122" s="36">
        <f t="shared" si="37"/>
        <v>0</v>
      </c>
      <c r="L122" s="36">
        <f t="shared" si="37"/>
        <v>0</v>
      </c>
      <c r="M122" s="36">
        <f t="shared" si="37"/>
        <v>0</v>
      </c>
      <c r="N122" s="36">
        <f t="shared" si="38"/>
        <v>0</v>
      </c>
      <c r="O122" s="36">
        <f t="shared" si="38"/>
        <v>0</v>
      </c>
      <c r="P122" s="36">
        <f t="shared" si="38"/>
        <v>0</v>
      </c>
      <c r="Q122" s="36">
        <f t="shared" si="38"/>
        <v>0</v>
      </c>
      <c r="R122" s="36">
        <f t="shared" si="38"/>
        <v>0</v>
      </c>
      <c r="S122" s="36">
        <f t="shared" si="38"/>
        <v>0</v>
      </c>
      <c r="T122" s="36">
        <f t="shared" si="38"/>
        <v>0</v>
      </c>
      <c r="U122" s="36">
        <f t="shared" si="38"/>
        <v>0</v>
      </c>
      <c r="V122" s="36">
        <f t="shared" si="38"/>
        <v>0</v>
      </c>
      <c r="W122" s="36">
        <f t="shared" si="38"/>
        <v>0</v>
      </c>
      <c r="X122" s="36">
        <f t="shared" si="39"/>
        <v>0</v>
      </c>
      <c r="Y122" s="36">
        <f t="shared" si="39"/>
        <v>0</v>
      </c>
      <c r="Z122" s="36">
        <f t="shared" si="39"/>
        <v>0</v>
      </c>
      <c r="AA122" s="36">
        <f t="shared" si="39"/>
        <v>0</v>
      </c>
      <c r="AB122" s="36">
        <f t="shared" si="39"/>
        <v>0</v>
      </c>
      <c r="AC122" s="36">
        <f t="shared" si="39"/>
        <v>0</v>
      </c>
      <c r="AD122" s="36">
        <f t="shared" si="39"/>
        <v>0</v>
      </c>
      <c r="AE122" s="36">
        <f t="shared" si="39"/>
        <v>0</v>
      </c>
      <c r="AF122" s="36">
        <f t="shared" si="39"/>
        <v>0</v>
      </c>
      <c r="AG122" s="36">
        <f t="shared" si="39"/>
        <v>0</v>
      </c>
      <c r="AH122" s="36">
        <f t="shared" si="39"/>
        <v>0</v>
      </c>
      <c r="AI122" s="36">
        <f t="shared" si="39"/>
        <v>0</v>
      </c>
      <c r="AJ122" s="36">
        <f t="shared" si="39"/>
        <v>0</v>
      </c>
      <c r="AK122" s="36">
        <f t="shared" si="39"/>
        <v>0</v>
      </c>
      <c r="AL122" s="36">
        <f t="shared" si="39"/>
        <v>0</v>
      </c>
    </row>
    <row r="123" spans="1:38" hidden="1" outlineLevel="1" x14ac:dyDescent="0.2">
      <c r="A123" s="36">
        <f t="shared" si="33"/>
        <v>0</v>
      </c>
      <c r="B123" s="33" t="str">
        <v>SpareOfferD14</v>
      </c>
      <c r="D123" s="36">
        <f t="shared" si="37"/>
        <v>0</v>
      </c>
      <c r="E123" s="36">
        <f t="shared" si="37"/>
        <v>0</v>
      </c>
      <c r="F123" s="36">
        <f t="shared" si="37"/>
        <v>0</v>
      </c>
      <c r="G123" s="36">
        <f t="shared" si="37"/>
        <v>0</v>
      </c>
      <c r="H123" s="36">
        <f t="shared" si="37"/>
        <v>0</v>
      </c>
      <c r="I123" s="36">
        <f t="shared" si="37"/>
        <v>0</v>
      </c>
      <c r="J123" s="36">
        <f t="shared" si="37"/>
        <v>0</v>
      </c>
      <c r="K123" s="36">
        <f t="shared" si="37"/>
        <v>0</v>
      </c>
      <c r="L123" s="36">
        <f t="shared" si="37"/>
        <v>0</v>
      </c>
      <c r="M123" s="36">
        <f t="shared" si="37"/>
        <v>0</v>
      </c>
      <c r="N123" s="36">
        <f t="shared" si="38"/>
        <v>0</v>
      </c>
      <c r="O123" s="36">
        <f t="shared" si="38"/>
        <v>0</v>
      </c>
      <c r="P123" s="36">
        <f t="shared" si="38"/>
        <v>0</v>
      </c>
      <c r="Q123" s="36">
        <f t="shared" si="38"/>
        <v>0</v>
      </c>
      <c r="R123" s="36">
        <f t="shared" si="38"/>
        <v>0</v>
      </c>
      <c r="S123" s="36">
        <f t="shared" si="38"/>
        <v>0</v>
      </c>
      <c r="T123" s="36">
        <f t="shared" si="38"/>
        <v>0</v>
      </c>
      <c r="U123" s="36">
        <f t="shared" si="38"/>
        <v>0</v>
      </c>
      <c r="V123" s="36">
        <f t="shared" si="38"/>
        <v>0</v>
      </c>
      <c r="W123" s="36">
        <f t="shared" si="38"/>
        <v>0</v>
      </c>
      <c r="X123" s="36">
        <f t="shared" si="39"/>
        <v>0</v>
      </c>
      <c r="Y123" s="36">
        <f t="shared" si="39"/>
        <v>0</v>
      </c>
      <c r="Z123" s="36">
        <f t="shared" si="39"/>
        <v>0</v>
      </c>
      <c r="AA123" s="36">
        <f t="shared" si="39"/>
        <v>0</v>
      </c>
      <c r="AB123" s="36">
        <f t="shared" si="39"/>
        <v>0</v>
      </c>
      <c r="AC123" s="36">
        <f t="shared" si="39"/>
        <v>0</v>
      </c>
      <c r="AD123" s="36">
        <f t="shared" si="39"/>
        <v>0</v>
      </c>
      <c r="AE123" s="36">
        <f t="shared" si="39"/>
        <v>0</v>
      </c>
      <c r="AF123" s="36">
        <f t="shared" si="39"/>
        <v>0</v>
      </c>
      <c r="AG123" s="36">
        <f t="shared" si="39"/>
        <v>0</v>
      </c>
      <c r="AH123" s="36">
        <f t="shared" si="39"/>
        <v>0</v>
      </c>
      <c r="AI123" s="36">
        <f t="shared" si="39"/>
        <v>0</v>
      </c>
      <c r="AJ123" s="36">
        <f t="shared" si="39"/>
        <v>0</v>
      </c>
      <c r="AK123" s="36">
        <f t="shared" si="39"/>
        <v>0</v>
      </c>
      <c r="AL123" s="36">
        <f t="shared" si="39"/>
        <v>0</v>
      </c>
    </row>
    <row r="124" spans="1:38" hidden="1" outlineLevel="1" x14ac:dyDescent="0.2">
      <c r="A124" s="36">
        <f t="shared" si="33"/>
        <v>0</v>
      </c>
      <c r="B124" s="33" t="str">
        <v>SpareOfferD15</v>
      </c>
      <c r="D124" s="36">
        <f t="shared" si="37"/>
        <v>0</v>
      </c>
      <c r="E124" s="36">
        <f t="shared" si="37"/>
        <v>0</v>
      </c>
      <c r="F124" s="36">
        <f t="shared" si="37"/>
        <v>0</v>
      </c>
      <c r="G124" s="36">
        <f t="shared" si="37"/>
        <v>0</v>
      </c>
      <c r="H124" s="36">
        <f t="shared" si="37"/>
        <v>0</v>
      </c>
      <c r="I124" s="36">
        <f t="shared" si="37"/>
        <v>0</v>
      </c>
      <c r="J124" s="36">
        <f t="shared" si="37"/>
        <v>0</v>
      </c>
      <c r="K124" s="36">
        <f t="shared" si="37"/>
        <v>0</v>
      </c>
      <c r="L124" s="36">
        <f t="shared" si="37"/>
        <v>0</v>
      </c>
      <c r="M124" s="36">
        <f t="shared" si="37"/>
        <v>0</v>
      </c>
      <c r="N124" s="36">
        <f t="shared" si="38"/>
        <v>0</v>
      </c>
      <c r="O124" s="36">
        <f t="shared" si="38"/>
        <v>0</v>
      </c>
      <c r="P124" s="36">
        <f t="shared" si="38"/>
        <v>0</v>
      </c>
      <c r="Q124" s="36">
        <f t="shared" si="38"/>
        <v>0</v>
      </c>
      <c r="R124" s="36">
        <f t="shared" si="38"/>
        <v>0</v>
      </c>
      <c r="S124" s="36">
        <f t="shared" si="38"/>
        <v>0</v>
      </c>
      <c r="T124" s="36">
        <f t="shared" si="38"/>
        <v>0</v>
      </c>
      <c r="U124" s="36">
        <f t="shared" si="38"/>
        <v>0</v>
      </c>
      <c r="V124" s="36">
        <f t="shared" si="38"/>
        <v>0</v>
      </c>
      <c r="W124" s="36">
        <f t="shared" si="38"/>
        <v>0</v>
      </c>
      <c r="X124" s="36">
        <f t="shared" si="39"/>
        <v>0</v>
      </c>
      <c r="Y124" s="36">
        <f t="shared" si="39"/>
        <v>0</v>
      </c>
      <c r="Z124" s="36">
        <f t="shared" si="39"/>
        <v>0</v>
      </c>
      <c r="AA124" s="36">
        <f t="shared" si="39"/>
        <v>0</v>
      </c>
      <c r="AB124" s="36">
        <f t="shared" si="39"/>
        <v>0</v>
      </c>
      <c r="AC124" s="36">
        <f t="shared" si="39"/>
        <v>0</v>
      </c>
      <c r="AD124" s="36">
        <f t="shared" si="39"/>
        <v>0</v>
      </c>
      <c r="AE124" s="36">
        <f t="shared" si="39"/>
        <v>0</v>
      </c>
      <c r="AF124" s="36">
        <f t="shared" si="39"/>
        <v>0</v>
      </c>
      <c r="AG124" s="36">
        <f t="shared" si="39"/>
        <v>0</v>
      </c>
      <c r="AH124" s="36">
        <f t="shared" si="39"/>
        <v>0</v>
      </c>
      <c r="AI124" s="36">
        <f t="shared" si="39"/>
        <v>0</v>
      </c>
      <c r="AJ124" s="36">
        <f t="shared" si="39"/>
        <v>0</v>
      </c>
      <c r="AK124" s="36">
        <f t="shared" si="39"/>
        <v>0</v>
      </c>
      <c r="AL124" s="36">
        <f t="shared" si="39"/>
        <v>0</v>
      </c>
    </row>
    <row r="125" spans="1:38" hidden="1" outlineLevel="1" x14ac:dyDescent="0.2">
      <c r="A125" s="36">
        <f t="shared" si="33"/>
        <v>0</v>
      </c>
      <c r="B125" s="33" t="str">
        <v>SpareOfferD16</v>
      </c>
      <c r="D125" s="36">
        <f t="shared" ref="D125:M134" si="40">COUNTIFS(revenue.database.column.product,$B125,revenue.database.column.quantity,D$4)</f>
        <v>0</v>
      </c>
      <c r="E125" s="36">
        <f t="shared" si="40"/>
        <v>0</v>
      </c>
      <c r="F125" s="36">
        <f t="shared" si="40"/>
        <v>0</v>
      </c>
      <c r="G125" s="36">
        <f t="shared" si="40"/>
        <v>0</v>
      </c>
      <c r="H125" s="36">
        <f t="shared" si="40"/>
        <v>0</v>
      </c>
      <c r="I125" s="36">
        <f t="shared" si="40"/>
        <v>0</v>
      </c>
      <c r="J125" s="36">
        <f t="shared" si="40"/>
        <v>0</v>
      </c>
      <c r="K125" s="36">
        <f t="shared" si="40"/>
        <v>0</v>
      </c>
      <c r="L125" s="36">
        <f t="shared" si="40"/>
        <v>0</v>
      </c>
      <c r="M125" s="36">
        <f t="shared" si="40"/>
        <v>0</v>
      </c>
      <c r="N125" s="36">
        <f t="shared" ref="N125:W134" si="41">COUNTIFS(revenue.database.column.product,$B125,revenue.database.column.quantity,N$4)</f>
        <v>0</v>
      </c>
      <c r="O125" s="36">
        <f t="shared" si="41"/>
        <v>0</v>
      </c>
      <c r="P125" s="36">
        <f t="shared" si="41"/>
        <v>0</v>
      </c>
      <c r="Q125" s="36">
        <f t="shared" si="41"/>
        <v>0</v>
      </c>
      <c r="R125" s="36">
        <f t="shared" si="41"/>
        <v>0</v>
      </c>
      <c r="S125" s="36">
        <f t="shared" si="41"/>
        <v>0</v>
      </c>
      <c r="T125" s="36">
        <f t="shared" si="41"/>
        <v>0</v>
      </c>
      <c r="U125" s="36">
        <f t="shared" si="41"/>
        <v>0</v>
      </c>
      <c r="V125" s="36">
        <f t="shared" si="41"/>
        <v>0</v>
      </c>
      <c r="W125" s="36">
        <f t="shared" si="41"/>
        <v>0</v>
      </c>
      <c r="X125" s="36">
        <f t="shared" ref="X125:AL134" si="42">COUNTIFS(revenue.database.column.product,$B125,revenue.database.column.quantity,X$4)</f>
        <v>0</v>
      </c>
      <c r="Y125" s="36">
        <f t="shared" si="42"/>
        <v>0</v>
      </c>
      <c r="Z125" s="36">
        <f t="shared" si="42"/>
        <v>0</v>
      </c>
      <c r="AA125" s="36">
        <f t="shared" si="42"/>
        <v>0</v>
      </c>
      <c r="AB125" s="36">
        <f t="shared" si="42"/>
        <v>0</v>
      </c>
      <c r="AC125" s="36">
        <f t="shared" si="42"/>
        <v>0</v>
      </c>
      <c r="AD125" s="36">
        <f t="shared" si="42"/>
        <v>0</v>
      </c>
      <c r="AE125" s="36">
        <f t="shared" si="42"/>
        <v>0</v>
      </c>
      <c r="AF125" s="36">
        <f t="shared" si="42"/>
        <v>0</v>
      </c>
      <c r="AG125" s="36">
        <f t="shared" si="42"/>
        <v>0</v>
      </c>
      <c r="AH125" s="36">
        <f t="shared" si="42"/>
        <v>0</v>
      </c>
      <c r="AI125" s="36">
        <f t="shared" si="42"/>
        <v>0</v>
      </c>
      <c r="AJ125" s="36">
        <f t="shared" si="42"/>
        <v>0</v>
      </c>
      <c r="AK125" s="36">
        <f t="shared" si="42"/>
        <v>0</v>
      </c>
      <c r="AL125" s="36">
        <f t="shared" si="42"/>
        <v>0</v>
      </c>
    </row>
    <row r="126" spans="1:38" hidden="1" outlineLevel="1" x14ac:dyDescent="0.2">
      <c r="A126" s="36">
        <f t="shared" si="33"/>
        <v>0</v>
      </c>
      <c r="B126" s="33" t="str">
        <v>SpareOfferD17</v>
      </c>
      <c r="D126" s="36">
        <f t="shared" si="40"/>
        <v>0</v>
      </c>
      <c r="E126" s="36">
        <f t="shared" si="40"/>
        <v>0</v>
      </c>
      <c r="F126" s="36">
        <f t="shared" si="40"/>
        <v>0</v>
      </c>
      <c r="G126" s="36">
        <f t="shared" si="40"/>
        <v>0</v>
      </c>
      <c r="H126" s="36">
        <f t="shared" si="40"/>
        <v>0</v>
      </c>
      <c r="I126" s="36">
        <f t="shared" si="40"/>
        <v>0</v>
      </c>
      <c r="J126" s="36">
        <f t="shared" si="40"/>
        <v>0</v>
      </c>
      <c r="K126" s="36">
        <f t="shared" si="40"/>
        <v>0</v>
      </c>
      <c r="L126" s="36">
        <f t="shared" si="40"/>
        <v>0</v>
      </c>
      <c r="M126" s="36">
        <f t="shared" si="40"/>
        <v>0</v>
      </c>
      <c r="N126" s="36">
        <f t="shared" si="41"/>
        <v>0</v>
      </c>
      <c r="O126" s="36">
        <f t="shared" si="41"/>
        <v>0</v>
      </c>
      <c r="P126" s="36">
        <f t="shared" si="41"/>
        <v>0</v>
      </c>
      <c r="Q126" s="36">
        <f t="shared" si="41"/>
        <v>0</v>
      </c>
      <c r="R126" s="36">
        <f t="shared" si="41"/>
        <v>0</v>
      </c>
      <c r="S126" s="36">
        <f t="shared" si="41"/>
        <v>0</v>
      </c>
      <c r="T126" s="36">
        <f t="shared" si="41"/>
        <v>0</v>
      </c>
      <c r="U126" s="36">
        <f t="shared" si="41"/>
        <v>0</v>
      </c>
      <c r="V126" s="36">
        <f t="shared" si="41"/>
        <v>0</v>
      </c>
      <c r="W126" s="36">
        <f t="shared" si="41"/>
        <v>0</v>
      </c>
      <c r="X126" s="36">
        <f t="shared" si="42"/>
        <v>0</v>
      </c>
      <c r="Y126" s="36">
        <f t="shared" si="42"/>
        <v>0</v>
      </c>
      <c r="Z126" s="36">
        <f t="shared" si="42"/>
        <v>0</v>
      </c>
      <c r="AA126" s="36">
        <f t="shared" si="42"/>
        <v>0</v>
      </c>
      <c r="AB126" s="36">
        <f t="shared" si="42"/>
        <v>0</v>
      </c>
      <c r="AC126" s="36">
        <f t="shared" si="42"/>
        <v>0</v>
      </c>
      <c r="AD126" s="36">
        <f t="shared" si="42"/>
        <v>0</v>
      </c>
      <c r="AE126" s="36">
        <f t="shared" si="42"/>
        <v>0</v>
      </c>
      <c r="AF126" s="36">
        <f t="shared" si="42"/>
        <v>0</v>
      </c>
      <c r="AG126" s="36">
        <f t="shared" si="42"/>
        <v>0</v>
      </c>
      <c r="AH126" s="36">
        <f t="shared" si="42"/>
        <v>0</v>
      </c>
      <c r="AI126" s="36">
        <f t="shared" si="42"/>
        <v>0</v>
      </c>
      <c r="AJ126" s="36">
        <f t="shared" si="42"/>
        <v>0</v>
      </c>
      <c r="AK126" s="36">
        <f t="shared" si="42"/>
        <v>0</v>
      </c>
      <c r="AL126" s="36">
        <f t="shared" si="42"/>
        <v>0</v>
      </c>
    </row>
    <row r="127" spans="1:38" hidden="1" outlineLevel="1" x14ac:dyDescent="0.2">
      <c r="A127" s="36">
        <f t="shared" si="33"/>
        <v>0</v>
      </c>
      <c r="B127" s="33" t="str">
        <v>SpareOfferD18</v>
      </c>
      <c r="D127" s="36">
        <f t="shared" si="40"/>
        <v>0</v>
      </c>
      <c r="E127" s="36">
        <f t="shared" si="40"/>
        <v>0</v>
      </c>
      <c r="F127" s="36">
        <f t="shared" si="40"/>
        <v>0</v>
      </c>
      <c r="G127" s="36">
        <f t="shared" si="40"/>
        <v>0</v>
      </c>
      <c r="H127" s="36">
        <f t="shared" si="40"/>
        <v>0</v>
      </c>
      <c r="I127" s="36">
        <f t="shared" si="40"/>
        <v>0</v>
      </c>
      <c r="J127" s="36">
        <f t="shared" si="40"/>
        <v>0</v>
      </c>
      <c r="K127" s="36">
        <f t="shared" si="40"/>
        <v>0</v>
      </c>
      <c r="L127" s="36">
        <f t="shared" si="40"/>
        <v>0</v>
      </c>
      <c r="M127" s="36">
        <f t="shared" si="40"/>
        <v>0</v>
      </c>
      <c r="N127" s="36">
        <f t="shared" si="41"/>
        <v>0</v>
      </c>
      <c r="O127" s="36">
        <f t="shared" si="41"/>
        <v>0</v>
      </c>
      <c r="P127" s="36">
        <f t="shared" si="41"/>
        <v>0</v>
      </c>
      <c r="Q127" s="36">
        <f t="shared" si="41"/>
        <v>0</v>
      </c>
      <c r="R127" s="36">
        <f t="shared" si="41"/>
        <v>0</v>
      </c>
      <c r="S127" s="36">
        <f t="shared" si="41"/>
        <v>0</v>
      </c>
      <c r="T127" s="36">
        <f t="shared" si="41"/>
        <v>0</v>
      </c>
      <c r="U127" s="36">
        <f t="shared" si="41"/>
        <v>0</v>
      </c>
      <c r="V127" s="36">
        <f t="shared" si="41"/>
        <v>0</v>
      </c>
      <c r="W127" s="36">
        <f t="shared" si="41"/>
        <v>0</v>
      </c>
      <c r="X127" s="36">
        <f t="shared" si="42"/>
        <v>0</v>
      </c>
      <c r="Y127" s="36">
        <f t="shared" si="42"/>
        <v>0</v>
      </c>
      <c r="Z127" s="36">
        <f t="shared" si="42"/>
        <v>0</v>
      </c>
      <c r="AA127" s="36">
        <f t="shared" si="42"/>
        <v>0</v>
      </c>
      <c r="AB127" s="36">
        <f t="shared" si="42"/>
        <v>0</v>
      </c>
      <c r="AC127" s="36">
        <f t="shared" si="42"/>
        <v>0</v>
      </c>
      <c r="AD127" s="36">
        <f t="shared" si="42"/>
        <v>0</v>
      </c>
      <c r="AE127" s="36">
        <f t="shared" si="42"/>
        <v>0</v>
      </c>
      <c r="AF127" s="36">
        <f t="shared" si="42"/>
        <v>0</v>
      </c>
      <c r="AG127" s="36">
        <f t="shared" si="42"/>
        <v>0</v>
      </c>
      <c r="AH127" s="36">
        <f t="shared" si="42"/>
        <v>0</v>
      </c>
      <c r="AI127" s="36">
        <f t="shared" si="42"/>
        <v>0</v>
      </c>
      <c r="AJ127" s="36">
        <f t="shared" si="42"/>
        <v>0</v>
      </c>
      <c r="AK127" s="36">
        <f t="shared" si="42"/>
        <v>0</v>
      </c>
      <c r="AL127" s="36">
        <f t="shared" si="42"/>
        <v>0</v>
      </c>
    </row>
    <row r="128" spans="1:38" hidden="1" outlineLevel="1" x14ac:dyDescent="0.2">
      <c r="A128" s="36">
        <f t="shared" si="33"/>
        <v>0</v>
      </c>
      <c r="B128" s="33" t="str">
        <v>SpareOfferD19</v>
      </c>
      <c r="D128" s="36">
        <f t="shared" si="40"/>
        <v>0</v>
      </c>
      <c r="E128" s="36">
        <f t="shared" si="40"/>
        <v>0</v>
      </c>
      <c r="F128" s="36">
        <f t="shared" si="40"/>
        <v>0</v>
      </c>
      <c r="G128" s="36">
        <f t="shared" si="40"/>
        <v>0</v>
      </c>
      <c r="H128" s="36">
        <f t="shared" si="40"/>
        <v>0</v>
      </c>
      <c r="I128" s="36">
        <f t="shared" si="40"/>
        <v>0</v>
      </c>
      <c r="J128" s="36">
        <f t="shared" si="40"/>
        <v>0</v>
      </c>
      <c r="K128" s="36">
        <f t="shared" si="40"/>
        <v>0</v>
      </c>
      <c r="L128" s="36">
        <f t="shared" si="40"/>
        <v>0</v>
      </c>
      <c r="M128" s="36">
        <f t="shared" si="40"/>
        <v>0</v>
      </c>
      <c r="N128" s="36">
        <f t="shared" si="41"/>
        <v>0</v>
      </c>
      <c r="O128" s="36">
        <f t="shared" si="41"/>
        <v>0</v>
      </c>
      <c r="P128" s="36">
        <f t="shared" si="41"/>
        <v>0</v>
      </c>
      <c r="Q128" s="36">
        <f t="shared" si="41"/>
        <v>0</v>
      </c>
      <c r="R128" s="36">
        <f t="shared" si="41"/>
        <v>0</v>
      </c>
      <c r="S128" s="36">
        <f t="shared" si="41"/>
        <v>0</v>
      </c>
      <c r="T128" s="36">
        <f t="shared" si="41"/>
        <v>0</v>
      </c>
      <c r="U128" s="36">
        <f t="shared" si="41"/>
        <v>0</v>
      </c>
      <c r="V128" s="36">
        <f t="shared" si="41"/>
        <v>0</v>
      </c>
      <c r="W128" s="36">
        <f t="shared" si="41"/>
        <v>0</v>
      </c>
      <c r="X128" s="36">
        <f t="shared" si="42"/>
        <v>0</v>
      </c>
      <c r="Y128" s="36">
        <f t="shared" si="42"/>
        <v>0</v>
      </c>
      <c r="Z128" s="36">
        <f t="shared" si="42"/>
        <v>0</v>
      </c>
      <c r="AA128" s="36">
        <f t="shared" si="42"/>
        <v>0</v>
      </c>
      <c r="AB128" s="36">
        <f t="shared" si="42"/>
        <v>0</v>
      </c>
      <c r="AC128" s="36">
        <f t="shared" si="42"/>
        <v>0</v>
      </c>
      <c r="AD128" s="36">
        <f t="shared" si="42"/>
        <v>0</v>
      </c>
      <c r="AE128" s="36">
        <f t="shared" si="42"/>
        <v>0</v>
      </c>
      <c r="AF128" s="36">
        <f t="shared" si="42"/>
        <v>0</v>
      </c>
      <c r="AG128" s="36">
        <f t="shared" si="42"/>
        <v>0</v>
      </c>
      <c r="AH128" s="36">
        <f t="shared" si="42"/>
        <v>0</v>
      </c>
      <c r="AI128" s="36">
        <f t="shared" si="42"/>
        <v>0</v>
      </c>
      <c r="AJ128" s="36">
        <f t="shared" si="42"/>
        <v>0</v>
      </c>
      <c r="AK128" s="36">
        <f t="shared" si="42"/>
        <v>0</v>
      </c>
      <c r="AL128" s="36">
        <f t="shared" si="42"/>
        <v>0</v>
      </c>
    </row>
    <row r="129" spans="1:38" hidden="1" outlineLevel="1" x14ac:dyDescent="0.2">
      <c r="A129" s="36">
        <f t="shared" si="33"/>
        <v>0</v>
      </c>
      <c r="B129" s="33" t="str">
        <v>SpareOfferD20</v>
      </c>
      <c r="D129" s="36">
        <f t="shared" si="40"/>
        <v>0</v>
      </c>
      <c r="E129" s="36">
        <f t="shared" si="40"/>
        <v>0</v>
      </c>
      <c r="F129" s="36">
        <f t="shared" si="40"/>
        <v>0</v>
      </c>
      <c r="G129" s="36">
        <f t="shared" si="40"/>
        <v>0</v>
      </c>
      <c r="H129" s="36">
        <f t="shared" si="40"/>
        <v>0</v>
      </c>
      <c r="I129" s="36">
        <f t="shared" si="40"/>
        <v>0</v>
      </c>
      <c r="J129" s="36">
        <f t="shared" si="40"/>
        <v>0</v>
      </c>
      <c r="K129" s="36">
        <f t="shared" si="40"/>
        <v>0</v>
      </c>
      <c r="L129" s="36">
        <f t="shared" si="40"/>
        <v>0</v>
      </c>
      <c r="M129" s="36">
        <f t="shared" si="40"/>
        <v>0</v>
      </c>
      <c r="N129" s="36">
        <f t="shared" si="41"/>
        <v>0</v>
      </c>
      <c r="O129" s="36">
        <f t="shared" si="41"/>
        <v>0</v>
      </c>
      <c r="P129" s="36">
        <f t="shared" si="41"/>
        <v>0</v>
      </c>
      <c r="Q129" s="36">
        <f t="shared" si="41"/>
        <v>0</v>
      </c>
      <c r="R129" s="36">
        <f t="shared" si="41"/>
        <v>0</v>
      </c>
      <c r="S129" s="36">
        <f t="shared" si="41"/>
        <v>0</v>
      </c>
      <c r="T129" s="36">
        <f t="shared" si="41"/>
        <v>0</v>
      </c>
      <c r="U129" s="36">
        <f t="shared" si="41"/>
        <v>0</v>
      </c>
      <c r="V129" s="36">
        <f t="shared" si="41"/>
        <v>0</v>
      </c>
      <c r="W129" s="36">
        <f t="shared" si="41"/>
        <v>0</v>
      </c>
      <c r="X129" s="36">
        <f t="shared" si="42"/>
        <v>0</v>
      </c>
      <c r="Y129" s="36">
        <f t="shared" si="42"/>
        <v>0</v>
      </c>
      <c r="Z129" s="36">
        <f t="shared" si="42"/>
        <v>0</v>
      </c>
      <c r="AA129" s="36">
        <f t="shared" si="42"/>
        <v>0</v>
      </c>
      <c r="AB129" s="36">
        <f t="shared" si="42"/>
        <v>0</v>
      </c>
      <c r="AC129" s="36">
        <f t="shared" si="42"/>
        <v>0</v>
      </c>
      <c r="AD129" s="36">
        <f t="shared" si="42"/>
        <v>0</v>
      </c>
      <c r="AE129" s="36">
        <f t="shared" si="42"/>
        <v>0</v>
      </c>
      <c r="AF129" s="36">
        <f t="shared" si="42"/>
        <v>0</v>
      </c>
      <c r="AG129" s="36">
        <f t="shared" si="42"/>
        <v>0</v>
      </c>
      <c r="AH129" s="36">
        <f t="shared" si="42"/>
        <v>0</v>
      </c>
      <c r="AI129" s="36">
        <f t="shared" si="42"/>
        <v>0</v>
      </c>
      <c r="AJ129" s="36">
        <f t="shared" si="42"/>
        <v>0</v>
      </c>
      <c r="AK129" s="36">
        <f t="shared" si="42"/>
        <v>0</v>
      </c>
      <c r="AL129" s="36">
        <f t="shared" si="42"/>
        <v>0</v>
      </c>
    </row>
    <row r="130" spans="1:38" hidden="1" outlineLevel="1" x14ac:dyDescent="0.2">
      <c r="A130" s="36">
        <f t="shared" si="33"/>
        <v>0</v>
      </c>
      <c r="B130" s="33" t="str">
        <v>SpareOfferD21</v>
      </c>
      <c r="D130" s="36">
        <f t="shared" si="40"/>
        <v>0</v>
      </c>
      <c r="E130" s="36">
        <f t="shared" si="40"/>
        <v>0</v>
      </c>
      <c r="F130" s="36">
        <f t="shared" si="40"/>
        <v>0</v>
      </c>
      <c r="G130" s="36">
        <f t="shared" si="40"/>
        <v>0</v>
      </c>
      <c r="H130" s="36">
        <f t="shared" si="40"/>
        <v>0</v>
      </c>
      <c r="I130" s="36">
        <f t="shared" si="40"/>
        <v>0</v>
      </c>
      <c r="J130" s="36">
        <f t="shared" si="40"/>
        <v>0</v>
      </c>
      <c r="K130" s="36">
        <f t="shared" si="40"/>
        <v>0</v>
      </c>
      <c r="L130" s="36">
        <f t="shared" si="40"/>
        <v>0</v>
      </c>
      <c r="M130" s="36">
        <f t="shared" si="40"/>
        <v>0</v>
      </c>
      <c r="N130" s="36">
        <f t="shared" si="41"/>
        <v>0</v>
      </c>
      <c r="O130" s="36">
        <f t="shared" si="41"/>
        <v>0</v>
      </c>
      <c r="P130" s="36">
        <f t="shared" si="41"/>
        <v>0</v>
      </c>
      <c r="Q130" s="36">
        <f t="shared" si="41"/>
        <v>0</v>
      </c>
      <c r="R130" s="36">
        <f t="shared" si="41"/>
        <v>0</v>
      </c>
      <c r="S130" s="36">
        <f t="shared" si="41"/>
        <v>0</v>
      </c>
      <c r="T130" s="36">
        <f t="shared" si="41"/>
        <v>0</v>
      </c>
      <c r="U130" s="36">
        <f t="shared" si="41"/>
        <v>0</v>
      </c>
      <c r="V130" s="36">
        <f t="shared" si="41"/>
        <v>0</v>
      </c>
      <c r="W130" s="36">
        <f t="shared" si="41"/>
        <v>0</v>
      </c>
      <c r="X130" s="36">
        <f t="shared" si="42"/>
        <v>0</v>
      </c>
      <c r="Y130" s="36">
        <f t="shared" si="42"/>
        <v>0</v>
      </c>
      <c r="Z130" s="36">
        <f t="shared" si="42"/>
        <v>0</v>
      </c>
      <c r="AA130" s="36">
        <f t="shared" si="42"/>
        <v>0</v>
      </c>
      <c r="AB130" s="36">
        <f t="shared" si="42"/>
        <v>0</v>
      </c>
      <c r="AC130" s="36">
        <f t="shared" si="42"/>
        <v>0</v>
      </c>
      <c r="AD130" s="36">
        <f t="shared" si="42"/>
        <v>0</v>
      </c>
      <c r="AE130" s="36">
        <f t="shared" si="42"/>
        <v>0</v>
      </c>
      <c r="AF130" s="36">
        <f t="shared" si="42"/>
        <v>0</v>
      </c>
      <c r="AG130" s="36">
        <f t="shared" si="42"/>
        <v>0</v>
      </c>
      <c r="AH130" s="36">
        <f t="shared" si="42"/>
        <v>0</v>
      </c>
      <c r="AI130" s="36">
        <f t="shared" si="42"/>
        <v>0</v>
      </c>
      <c r="AJ130" s="36">
        <f t="shared" si="42"/>
        <v>0</v>
      </c>
      <c r="AK130" s="36">
        <f t="shared" si="42"/>
        <v>0</v>
      </c>
      <c r="AL130" s="36">
        <f t="shared" si="42"/>
        <v>0</v>
      </c>
    </row>
    <row r="131" spans="1:38" hidden="1" outlineLevel="1" x14ac:dyDescent="0.2">
      <c r="A131" s="36">
        <f t="shared" si="33"/>
        <v>0</v>
      </c>
      <c r="B131" s="33" t="str">
        <v>SpareOfferD22</v>
      </c>
      <c r="D131" s="36">
        <f t="shared" si="40"/>
        <v>0</v>
      </c>
      <c r="E131" s="36">
        <f t="shared" si="40"/>
        <v>0</v>
      </c>
      <c r="F131" s="36">
        <f t="shared" si="40"/>
        <v>0</v>
      </c>
      <c r="G131" s="36">
        <f t="shared" si="40"/>
        <v>0</v>
      </c>
      <c r="H131" s="36">
        <f t="shared" si="40"/>
        <v>0</v>
      </c>
      <c r="I131" s="36">
        <f t="shared" si="40"/>
        <v>0</v>
      </c>
      <c r="J131" s="36">
        <f t="shared" si="40"/>
        <v>0</v>
      </c>
      <c r="K131" s="36">
        <f t="shared" si="40"/>
        <v>0</v>
      </c>
      <c r="L131" s="36">
        <f t="shared" si="40"/>
        <v>0</v>
      </c>
      <c r="M131" s="36">
        <f t="shared" si="40"/>
        <v>0</v>
      </c>
      <c r="N131" s="36">
        <f t="shared" si="41"/>
        <v>0</v>
      </c>
      <c r="O131" s="36">
        <f t="shared" si="41"/>
        <v>0</v>
      </c>
      <c r="P131" s="36">
        <f t="shared" si="41"/>
        <v>0</v>
      </c>
      <c r="Q131" s="36">
        <f t="shared" si="41"/>
        <v>0</v>
      </c>
      <c r="R131" s="36">
        <f t="shared" si="41"/>
        <v>0</v>
      </c>
      <c r="S131" s="36">
        <f t="shared" si="41"/>
        <v>0</v>
      </c>
      <c r="T131" s="36">
        <f t="shared" si="41"/>
        <v>0</v>
      </c>
      <c r="U131" s="36">
        <f t="shared" si="41"/>
        <v>0</v>
      </c>
      <c r="V131" s="36">
        <f t="shared" si="41"/>
        <v>0</v>
      </c>
      <c r="W131" s="36">
        <f t="shared" si="41"/>
        <v>0</v>
      </c>
      <c r="X131" s="36">
        <f t="shared" si="42"/>
        <v>0</v>
      </c>
      <c r="Y131" s="36">
        <f t="shared" si="42"/>
        <v>0</v>
      </c>
      <c r="Z131" s="36">
        <f t="shared" si="42"/>
        <v>0</v>
      </c>
      <c r="AA131" s="36">
        <f t="shared" si="42"/>
        <v>0</v>
      </c>
      <c r="AB131" s="36">
        <f t="shared" si="42"/>
        <v>0</v>
      </c>
      <c r="AC131" s="36">
        <f t="shared" si="42"/>
        <v>0</v>
      </c>
      <c r="AD131" s="36">
        <f t="shared" si="42"/>
        <v>0</v>
      </c>
      <c r="AE131" s="36">
        <f t="shared" si="42"/>
        <v>0</v>
      </c>
      <c r="AF131" s="36">
        <f t="shared" si="42"/>
        <v>0</v>
      </c>
      <c r="AG131" s="36">
        <f t="shared" si="42"/>
        <v>0</v>
      </c>
      <c r="AH131" s="36">
        <f t="shared" si="42"/>
        <v>0</v>
      </c>
      <c r="AI131" s="36">
        <f t="shared" si="42"/>
        <v>0</v>
      </c>
      <c r="AJ131" s="36">
        <f t="shared" si="42"/>
        <v>0</v>
      </c>
      <c r="AK131" s="36">
        <f t="shared" si="42"/>
        <v>0</v>
      </c>
      <c r="AL131" s="36">
        <f t="shared" si="42"/>
        <v>0</v>
      </c>
    </row>
    <row r="132" spans="1:38" hidden="1" outlineLevel="1" x14ac:dyDescent="0.2">
      <c r="A132" s="36">
        <f t="shared" si="33"/>
        <v>0</v>
      </c>
      <c r="B132" s="33" t="str">
        <v>SpareOfferD23</v>
      </c>
      <c r="D132" s="36">
        <f t="shared" si="40"/>
        <v>0</v>
      </c>
      <c r="E132" s="36">
        <f t="shared" si="40"/>
        <v>0</v>
      </c>
      <c r="F132" s="36">
        <f t="shared" si="40"/>
        <v>0</v>
      </c>
      <c r="G132" s="36">
        <f t="shared" si="40"/>
        <v>0</v>
      </c>
      <c r="H132" s="36">
        <f t="shared" si="40"/>
        <v>0</v>
      </c>
      <c r="I132" s="36">
        <f t="shared" si="40"/>
        <v>0</v>
      </c>
      <c r="J132" s="36">
        <f t="shared" si="40"/>
        <v>0</v>
      </c>
      <c r="K132" s="36">
        <f t="shared" si="40"/>
        <v>0</v>
      </c>
      <c r="L132" s="36">
        <f t="shared" si="40"/>
        <v>0</v>
      </c>
      <c r="M132" s="36">
        <f t="shared" si="40"/>
        <v>0</v>
      </c>
      <c r="N132" s="36">
        <f t="shared" si="41"/>
        <v>0</v>
      </c>
      <c r="O132" s="36">
        <f t="shared" si="41"/>
        <v>0</v>
      </c>
      <c r="P132" s="36">
        <f t="shared" si="41"/>
        <v>0</v>
      </c>
      <c r="Q132" s="36">
        <f t="shared" si="41"/>
        <v>0</v>
      </c>
      <c r="R132" s="36">
        <f t="shared" si="41"/>
        <v>0</v>
      </c>
      <c r="S132" s="36">
        <f t="shared" si="41"/>
        <v>0</v>
      </c>
      <c r="T132" s="36">
        <f t="shared" si="41"/>
        <v>0</v>
      </c>
      <c r="U132" s="36">
        <f t="shared" si="41"/>
        <v>0</v>
      </c>
      <c r="V132" s="36">
        <f t="shared" si="41"/>
        <v>0</v>
      </c>
      <c r="W132" s="36">
        <f t="shared" si="41"/>
        <v>0</v>
      </c>
      <c r="X132" s="36">
        <f t="shared" si="42"/>
        <v>0</v>
      </c>
      <c r="Y132" s="36">
        <f t="shared" si="42"/>
        <v>0</v>
      </c>
      <c r="Z132" s="36">
        <f t="shared" si="42"/>
        <v>0</v>
      </c>
      <c r="AA132" s="36">
        <f t="shared" si="42"/>
        <v>0</v>
      </c>
      <c r="AB132" s="36">
        <f t="shared" si="42"/>
        <v>0</v>
      </c>
      <c r="AC132" s="36">
        <f t="shared" si="42"/>
        <v>0</v>
      </c>
      <c r="AD132" s="36">
        <f t="shared" si="42"/>
        <v>0</v>
      </c>
      <c r="AE132" s="36">
        <f t="shared" si="42"/>
        <v>0</v>
      </c>
      <c r="AF132" s="36">
        <f t="shared" si="42"/>
        <v>0</v>
      </c>
      <c r="AG132" s="36">
        <f t="shared" si="42"/>
        <v>0</v>
      </c>
      <c r="AH132" s="36">
        <f t="shared" si="42"/>
        <v>0</v>
      </c>
      <c r="AI132" s="36">
        <f t="shared" si="42"/>
        <v>0</v>
      </c>
      <c r="AJ132" s="36">
        <f t="shared" si="42"/>
        <v>0</v>
      </c>
      <c r="AK132" s="36">
        <f t="shared" si="42"/>
        <v>0</v>
      </c>
      <c r="AL132" s="36">
        <f t="shared" si="42"/>
        <v>0</v>
      </c>
    </row>
    <row r="133" spans="1:38" hidden="1" outlineLevel="1" x14ac:dyDescent="0.2">
      <c r="A133" s="36">
        <f t="shared" ref="A133:A144" si="43">1-IF(B133=dash,1,MIN(1,IFERROR(FIND(spare,B133,1),0)))</f>
        <v>0</v>
      </c>
      <c r="B133" s="33" t="str">
        <v>SpareOfferD24</v>
      </c>
      <c r="D133" s="36">
        <f t="shared" si="40"/>
        <v>0</v>
      </c>
      <c r="E133" s="36">
        <f t="shared" si="40"/>
        <v>0</v>
      </c>
      <c r="F133" s="36">
        <f t="shared" si="40"/>
        <v>0</v>
      </c>
      <c r="G133" s="36">
        <f t="shared" si="40"/>
        <v>0</v>
      </c>
      <c r="H133" s="36">
        <f t="shared" si="40"/>
        <v>0</v>
      </c>
      <c r="I133" s="36">
        <f t="shared" si="40"/>
        <v>0</v>
      </c>
      <c r="J133" s="36">
        <f t="shared" si="40"/>
        <v>0</v>
      </c>
      <c r="K133" s="36">
        <f t="shared" si="40"/>
        <v>0</v>
      </c>
      <c r="L133" s="36">
        <f t="shared" si="40"/>
        <v>0</v>
      </c>
      <c r="M133" s="36">
        <f t="shared" si="40"/>
        <v>0</v>
      </c>
      <c r="N133" s="36">
        <f t="shared" si="41"/>
        <v>0</v>
      </c>
      <c r="O133" s="36">
        <f t="shared" si="41"/>
        <v>0</v>
      </c>
      <c r="P133" s="36">
        <f t="shared" si="41"/>
        <v>0</v>
      </c>
      <c r="Q133" s="36">
        <f t="shared" si="41"/>
        <v>0</v>
      </c>
      <c r="R133" s="36">
        <f t="shared" si="41"/>
        <v>0</v>
      </c>
      <c r="S133" s="36">
        <f t="shared" si="41"/>
        <v>0</v>
      </c>
      <c r="T133" s="36">
        <f t="shared" si="41"/>
        <v>0</v>
      </c>
      <c r="U133" s="36">
        <f t="shared" si="41"/>
        <v>0</v>
      </c>
      <c r="V133" s="36">
        <f t="shared" si="41"/>
        <v>0</v>
      </c>
      <c r="W133" s="36">
        <f t="shared" si="41"/>
        <v>0</v>
      </c>
      <c r="X133" s="36">
        <f t="shared" si="42"/>
        <v>0</v>
      </c>
      <c r="Y133" s="36">
        <f t="shared" si="42"/>
        <v>0</v>
      </c>
      <c r="Z133" s="36">
        <f t="shared" si="42"/>
        <v>0</v>
      </c>
      <c r="AA133" s="36">
        <f t="shared" si="42"/>
        <v>0</v>
      </c>
      <c r="AB133" s="36">
        <f t="shared" si="42"/>
        <v>0</v>
      </c>
      <c r="AC133" s="36">
        <f t="shared" si="42"/>
        <v>0</v>
      </c>
      <c r="AD133" s="36">
        <f t="shared" si="42"/>
        <v>0</v>
      </c>
      <c r="AE133" s="36">
        <f t="shared" si="42"/>
        <v>0</v>
      </c>
      <c r="AF133" s="36">
        <f t="shared" si="42"/>
        <v>0</v>
      </c>
      <c r="AG133" s="36">
        <f t="shared" si="42"/>
        <v>0</v>
      </c>
      <c r="AH133" s="36">
        <f t="shared" si="42"/>
        <v>0</v>
      </c>
      <c r="AI133" s="36">
        <f t="shared" si="42"/>
        <v>0</v>
      </c>
      <c r="AJ133" s="36">
        <f t="shared" si="42"/>
        <v>0</v>
      </c>
      <c r="AK133" s="36">
        <f t="shared" si="42"/>
        <v>0</v>
      </c>
      <c r="AL133" s="36">
        <f t="shared" si="42"/>
        <v>0</v>
      </c>
    </row>
    <row r="134" spans="1:38" hidden="1" outlineLevel="1" x14ac:dyDescent="0.2">
      <c r="A134" s="36">
        <f t="shared" si="43"/>
        <v>0</v>
      </c>
      <c r="B134" s="33" t="str">
        <v>SpareOfferD25</v>
      </c>
      <c r="D134" s="36">
        <f t="shared" si="40"/>
        <v>0</v>
      </c>
      <c r="E134" s="36">
        <f t="shared" si="40"/>
        <v>0</v>
      </c>
      <c r="F134" s="36">
        <f t="shared" si="40"/>
        <v>0</v>
      </c>
      <c r="G134" s="36">
        <f t="shared" si="40"/>
        <v>0</v>
      </c>
      <c r="H134" s="36">
        <f t="shared" si="40"/>
        <v>0</v>
      </c>
      <c r="I134" s="36">
        <f t="shared" si="40"/>
        <v>0</v>
      </c>
      <c r="J134" s="36">
        <f t="shared" si="40"/>
        <v>0</v>
      </c>
      <c r="K134" s="36">
        <f t="shared" si="40"/>
        <v>0</v>
      </c>
      <c r="L134" s="36">
        <f t="shared" si="40"/>
        <v>0</v>
      </c>
      <c r="M134" s="36">
        <f t="shared" si="40"/>
        <v>0</v>
      </c>
      <c r="N134" s="36">
        <f t="shared" si="41"/>
        <v>0</v>
      </c>
      <c r="O134" s="36">
        <f t="shared" si="41"/>
        <v>0</v>
      </c>
      <c r="P134" s="36">
        <f t="shared" si="41"/>
        <v>0</v>
      </c>
      <c r="Q134" s="36">
        <f t="shared" si="41"/>
        <v>0</v>
      </c>
      <c r="R134" s="36">
        <f t="shared" si="41"/>
        <v>0</v>
      </c>
      <c r="S134" s="36">
        <f t="shared" si="41"/>
        <v>0</v>
      </c>
      <c r="T134" s="36">
        <f t="shared" si="41"/>
        <v>0</v>
      </c>
      <c r="U134" s="36">
        <f t="shared" si="41"/>
        <v>0</v>
      </c>
      <c r="V134" s="36">
        <f t="shared" si="41"/>
        <v>0</v>
      </c>
      <c r="W134" s="36">
        <f t="shared" si="41"/>
        <v>0</v>
      </c>
      <c r="X134" s="36">
        <f t="shared" si="42"/>
        <v>0</v>
      </c>
      <c r="Y134" s="36">
        <f t="shared" si="42"/>
        <v>0</v>
      </c>
      <c r="Z134" s="36">
        <f t="shared" si="42"/>
        <v>0</v>
      </c>
      <c r="AA134" s="36">
        <f t="shared" si="42"/>
        <v>0</v>
      </c>
      <c r="AB134" s="36">
        <f t="shared" si="42"/>
        <v>0</v>
      </c>
      <c r="AC134" s="36">
        <f t="shared" si="42"/>
        <v>0</v>
      </c>
      <c r="AD134" s="36">
        <f t="shared" si="42"/>
        <v>0</v>
      </c>
      <c r="AE134" s="36">
        <f t="shared" si="42"/>
        <v>0</v>
      </c>
      <c r="AF134" s="36">
        <f t="shared" si="42"/>
        <v>0</v>
      </c>
      <c r="AG134" s="36">
        <f t="shared" si="42"/>
        <v>0</v>
      </c>
      <c r="AH134" s="36">
        <f t="shared" si="42"/>
        <v>0</v>
      </c>
      <c r="AI134" s="36">
        <f t="shared" si="42"/>
        <v>0</v>
      </c>
      <c r="AJ134" s="36">
        <f t="shared" si="42"/>
        <v>0</v>
      </c>
      <c r="AK134" s="36">
        <f t="shared" si="42"/>
        <v>0</v>
      </c>
      <c r="AL134" s="36">
        <f t="shared" si="42"/>
        <v>0</v>
      </c>
    </row>
    <row r="135" spans="1:38" hidden="1" outlineLevel="1" x14ac:dyDescent="0.2">
      <c r="A135" s="36">
        <f t="shared" si="43"/>
        <v>0</v>
      </c>
      <c r="B135" s="33" t="str">
        <v>SpareOfferD26</v>
      </c>
      <c r="D135" s="36">
        <f t="shared" ref="D135:M144" si="44">COUNTIFS(revenue.database.column.product,$B135,revenue.database.column.quantity,D$4)</f>
        <v>0</v>
      </c>
      <c r="E135" s="36">
        <f t="shared" si="44"/>
        <v>0</v>
      </c>
      <c r="F135" s="36">
        <f t="shared" si="44"/>
        <v>0</v>
      </c>
      <c r="G135" s="36">
        <f t="shared" si="44"/>
        <v>0</v>
      </c>
      <c r="H135" s="36">
        <f t="shared" si="44"/>
        <v>0</v>
      </c>
      <c r="I135" s="36">
        <f t="shared" si="44"/>
        <v>0</v>
      </c>
      <c r="J135" s="36">
        <f t="shared" si="44"/>
        <v>0</v>
      </c>
      <c r="K135" s="36">
        <f t="shared" si="44"/>
        <v>0</v>
      </c>
      <c r="L135" s="36">
        <f t="shared" si="44"/>
        <v>0</v>
      </c>
      <c r="M135" s="36">
        <f t="shared" si="44"/>
        <v>0</v>
      </c>
      <c r="N135" s="36">
        <f t="shared" ref="N135:W144" si="45">COUNTIFS(revenue.database.column.product,$B135,revenue.database.column.quantity,N$4)</f>
        <v>0</v>
      </c>
      <c r="O135" s="36">
        <f t="shared" si="45"/>
        <v>0</v>
      </c>
      <c r="P135" s="36">
        <f t="shared" si="45"/>
        <v>0</v>
      </c>
      <c r="Q135" s="36">
        <f t="shared" si="45"/>
        <v>0</v>
      </c>
      <c r="R135" s="36">
        <f t="shared" si="45"/>
        <v>0</v>
      </c>
      <c r="S135" s="36">
        <f t="shared" si="45"/>
        <v>0</v>
      </c>
      <c r="T135" s="36">
        <f t="shared" si="45"/>
        <v>0</v>
      </c>
      <c r="U135" s="36">
        <f t="shared" si="45"/>
        <v>0</v>
      </c>
      <c r="V135" s="36">
        <f t="shared" si="45"/>
        <v>0</v>
      </c>
      <c r="W135" s="36">
        <f t="shared" si="45"/>
        <v>0</v>
      </c>
      <c r="X135" s="36">
        <f t="shared" ref="X135:AL144" si="46">COUNTIFS(revenue.database.column.product,$B135,revenue.database.column.quantity,X$4)</f>
        <v>0</v>
      </c>
      <c r="Y135" s="36">
        <f t="shared" si="46"/>
        <v>0</v>
      </c>
      <c r="Z135" s="36">
        <f t="shared" si="46"/>
        <v>0</v>
      </c>
      <c r="AA135" s="36">
        <f t="shared" si="46"/>
        <v>0</v>
      </c>
      <c r="AB135" s="36">
        <f t="shared" si="46"/>
        <v>0</v>
      </c>
      <c r="AC135" s="36">
        <f t="shared" si="46"/>
        <v>0</v>
      </c>
      <c r="AD135" s="36">
        <f t="shared" si="46"/>
        <v>0</v>
      </c>
      <c r="AE135" s="36">
        <f t="shared" si="46"/>
        <v>0</v>
      </c>
      <c r="AF135" s="36">
        <f t="shared" si="46"/>
        <v>0</v>
      </c>
      <c r="AG135" s="36">
        <f t="shared" si="46"/>
        <v>0</v>
      </c>
      <c r="AH135" s="36">
        <f t="shared" si="46"/>
        <v>0</v>
      </c>
      <c r="AI135" s="36">
        <f t="shared" si="46"/>
        <v>0</v>
      </c>
      <c r="AJ135" s="36">
        <f t="shared" si="46"/>
        <v>0</v>
      </c>
      <c r="AK135" s="36">
        <f t="shared" si="46"/>
        <v>0</v>
      </c>
      <c r="AL135" s="36">
        <f t="shared" si="46"/>
        <v>0</v>
      </c>
    </row>
    <row r="136" spans="1:38" hidden="1" outlineLevel="1" x14ac:dyDescent="0.2">
      <c r="A136" s="36">
        <f t="shared" si="43"/>
        <v>0</v>
      </c>
      <c r="B136" s="33" t="str">
        <v>SpareOfferD27</v>
      </c>
      <c r="D136" s="36">
        <f t="shared" si="44"/>
        <v>0</v>
      </c>
      <c r="E136" s="36">
        <f t="shared" si="44"/>
        <v>0</v>
      </c>
      <c r="F136" s="36">
        <f t="shared" si="44"/>
        <v>0</v>
      </c>
      <c r="G136" s="36">
        <f t="shared" si="44"/>
        <v>0</v>
      </c>
      <c r="H136" s="36">
        <f t="shared" si="44"/>
        <v>0</v>
      </c>
      <c r="I136" s="36">
        <f t="shared" si="44"/>
        <v>0</v>
      </c>
      <c r="J136" s="36">
        <f t="shared" si="44"/>
        <v>0</v>
      </c>
      <c r="K136" s="36">
        <f t="shared" si="44"/>
        <v>0</v>
      </c>
      <c r="L136" s="36">
        <f t="shared" si="44"/>
        <v>0</v>
      </c>
      <c r="M136" s="36">
        <f t="shared" si="44"/>
        <v>0</v>
      </c>
      <c r="N136" s="36">
        <f t="shared" si="45"/>
        <v>0</v>
      </c>
      <c r="O136" s="36">
        <f t="shared" si="45"/>
        <v>0</v>
      </c>
      <c r="P136" s="36">
        <f t="shared" si="45"/>
        <v>0</v>
      </c>
      <c r="Q136" s="36">
        <f t="shared" si="45"/>
        <v>0</v>
      </c>
      <c r="R136" s="36">
        <f t="shared" si="45"/>
        <v>0</v>
      </c>
      <c r="S136" s="36">
        <f t="shared" si="45"/>
        <v>0</v>
      </c>
      <c r="T136" s="36">
        <f t="shared" si="45"/>
        <v>0</v>
      </c>
      <c r="U136" s="36">
        <f t="shared" si="45"/>
        <v>0</v>
      </c>
      <c r="V136" s="36">
        <f t="shared" si="45"/>
        <v>0</v>
      </c>
      <c r="W136" s="36">
        <f t="shared" si="45"/>
        <v>0</v>
      </c>
      <c r="X136" s="36">
        <f t="shared" si="46"/>
        <v>0</v>
      </c>
      <c r="Y136" s="36">
        <f t="shared" si="46"/>
        <v>0</v>
      </c>
      <c r="Z136" s="36">
        <f t="shared" si="46"/>
        <v>0</v>
      </c>
      <c r="AA136" s="36">
        <f t="shared" si="46"/>
        <v>0</v>
      </c>
      <c r="AB136" s="36">
        <f t="shared" si="46"/>
        <v>0</v>
      </c>
      <c r="AC136" s="36">
        <f t="shared" si="46"/>
        <v>0</v>
      </c>
      <c r="AD136" s="36">
        <f t="shared" si="46"/>
        <v>0</v>
      </c>
      <c r="AE136" s="36">
        <f t="shared" si="46"/>
        <v>0</v>
      </c>
      <c r="AF136" s="36">
        <f t="shared" si="46"/>
        <v>0</v>
      </c>
      <c r="AG136" s="36">
        <f t="shared" si="46"/>
        <v>0</v>
      </c>
      <c r="AH136" s="36">
        <f t="shared" si="46"/>
        <v>0</v>
      </c>
      <c r="AI136" s="36">
        <f t="shared" si="46"/>
        <v>0</v>
      </c>
      <c r="AJ136" s="36">
        <f t="shared" si="46"/>
        <v>0</v>
      </c>
      <c r="AK136" s="36">
        <f t="shared" si="46"/>
        <v>0</v>
      </c>
      <c r="AL136" s="36">
        <f t="shared" si="46"/>
        <v>0</v>
      </c>
    </row>
    <row r="137" spans="1:38" hidden="1" outlineLevel="1" x14ac:dyDescent="0.2">
      <c r="A137" s="36">
        <f t="shared" si="43"/>
        <v>0</v>
      </c>
      <c r="B137" s="33" t="str">
        <v>SpareOfferD28</v>
      </c>
      <c r="D137" s="36">
        <f t="shared" si="44"/>
        <v>0</v>
      </c>
      <c r="E137" s="36">
        <f t="shared" si="44"/>
        <v>0</v>
      </c>
      <c r="F137" s="36">
        <f t="shared" si="44"/>
        <v>0</v>
      </c>
      <c r="G137" s="36">
        <f t="shared" si="44"/>
        <v>0</v>
      </c>
      <c r="H137" s="36">
        <f t="shared" si="44"/>
        <v>0</v>
      </c>
      <c r="I137" s="36">
        <f t="shared" si="44"/>
        <v>0</v>
      </c>
      <c r="J137" s="36">
        <f t="shared" si="44"/>
        <v>0</v>
      </c>
      <c r="K137" s="36">
        <f t="shared" si="44"/>
        <v>0</v>
      </c>
      <c r="L137" s="36">
        <f t="shared" si="44"/>
        <v>0</v>
      </c>
      <c r="M137" s="36">
        <f t="shared" si="44"/>
        <v>0</v>
      </c>
      <c r="N137" s="36">
        <f t="shared" si="45"/>
        <v>0</v>
      </c>
      <c r="O137" s="36">
        <f t="shared" si="45"/>
        <v>0</v>
      </c>
      <c r="P137" s="36">
        <f t="shared" si="45"/>
        <v>0</v>
      </c>
      <c r="Q137" s="36">
        <f t="shared" si="45"/>
        <v>0</v>
      </c>
      <c r="R137" s="36">
        <f t="shared" si="45"/>
        <v>0</v>
      </c>
      <c r="S137" s="36">
        <f t="shared" si="45"/>
        <v>0</v>
      </c>
      <c r="T137" s="36">
        <f t="shared" si="45"/>
        <v>0</v>
      </c>
      <c r="U137" s="36">
        <f t="shared" si="45"/>
        <v>0</v>
      </c>
      <c r="V137" s="36">
        <f t="shared" si="45"/>
        <v>0</v>
      </c>
      <c r="W137" s="36">
        <f t="shared" si="45"/>
        <v>0</v>
      </c>
      <c r="X137" s="36">
        <f t="shared" si="46"/>
        <v>0</v>
      </c>
      <c r="Y137" s="36">
        <f t="shared" si="46"/>
        <v>0</v>
      </c>
      <c r="Z137" s="36">
        <f t="shared" si="46"/>
        <v>0</v>
      </c>
      <c r="AA137" s="36">
        <f t="shared" si="46"/>
        <v>0</v>
      </c>
      <c r="AB137" s="36">
        <f t="shared" si="46"/>
        <v>0</v>
      </c>
      <c r="AC137" s="36">
        <f t="shared" si="46"/>
        <v>0</v>
      </c>
      <c r="AD137" s="36">
        <f t="shared" si="46"/>
        <v>0</v>
      </c>
      <c r="AE137" s="36">
        <f t="shared" si="46"/>
        <v>0</v>
      </c>
      <c r="AF137" s="36">
        <f t="shared" si="46"/>
        <v>0</v>
      </c>
      <c r="AG137" s="36">
        <f t="shared" si="46"/>
        <v>0</v>
      </c>
      <c r="AH137" s="36">
        <f t="shared" si="46"/>
        <v>0</v>
      </c>
      <c r="AI137" s="36">
        <f t="shared" si="46"/>
        <v>0</v>
      </c>
      <c r="AJ137" s="36">
        <f t="shared" si="46"/>
        <v>0</v>
      </c>
      <c r="AK137" s="36">
        <f t="shared" si="46"/>
        <v>0</v>
      </c>
      <c r="AL137" s="36">
        <f t="shared" si="46"/>
        <v>0</v>
      </c>
    </row>
    <row r="138" spans="1:38" hidden="1" outlineLevel="1" x14ac:dyDescent="0.2">
      <c r="A138" s="36">
        <f t="shared" si="43"/>
        <v>0</v>
      </c>
      <c r="B138" s="33" t="str">
        <v>SpareOfferD29</v>
      </c>
      <c r="D138" s="36">
        <f t="shared" si="44"/>
        <v>0</v>
      </c>
      <c r="E138" s="36">
        <f t="shared" si="44"/>
        <v>0</v>
      </c>
      <c r="F138" s="36">
        <f t="shared" si="44"/>
        <v>0</v>
      </c>
      <c r="G138" s="36">
        <f t="shared" si="44"/>
        <v>0</v>
      </c>
      <c r="H138" s="36">
        <f t="shared" si="44"/>
        <v>0</v>
      </c>
      <c r="I138" s="36">
        <f t="shared" si="44"/>
        <v>0</v>
      </c>
      <c r="J138" s="36">
        <f t="shared" si="44"/>
        <v>0</v>
      </c>
      <c r="K138" s="36">
        <f t="shared" si="44"/>
        <v>0</v>
      </c>
      <c r="L138" s="36">
        <f t="shared" si="44"/>
        <v>0</v>
      </c>
      <c r="M138" s="36">
        <f t="shared" si="44"/>
        <v>0</v>
      </c>
      <c r="N138" s="36">
        <f t="shared" si="45"/>
        <v>0</v>
      </c>
      <c r="O138" s="36">
        <f t="shared" si="45"/>
        <v>0</v>
      </c>
      <c r="P138" s="36">
        <f t="shared" si="45"/>
        <v>0</v>
      </c>
      <c r="Q138" s="36">
        <f t="shared" si="45"/>
        <v>0</v>
      </c>
      <c r="R138" s="36">
        <f t="shared" si="45"/>
        <v>0</v>
      </c>
      <c r="S138" s="36">
        <f t="shared" si="45"/>
        <v>0</v>
      </c>
      <c r="T138" s="36">
        <f t="shared" si="45"/>
        <v>0</v>
      </c>
      <c r="U138" s="36">
        <f t="shared" si="45"/>
        <v>0</v>
      </c>
      <c r="V138" s="36">
        <f t="shared" si="45"/>
        <v>0</v>
      </c>
      <c r="W138" s="36">
        <f t="shared" si="45"/>
        <v>0</v>
      </c>
      <c r="X138" s="36">
        <f t="shared" si="46"/>
        <v>0</v>
      </c>
      <c r="Y138" s="36">
        <f t="shared" si="46"/>
        <v>0</v>
      </c>
      <c r="Z138" s="36">
        <f t="shared" si="46"/>
        <v>0</v>
      </c>
      <c r="AA138" s="36">
        <f t="shared" si="46"/>
        <v>0</v>
      </c>
      <c r="AB138" s="36">
        <f t="shared" si="46"/>
        <v>0</v>
      </c>
      <c r="AC138" s="36">
        <f t="shared" si="46"/>
        <v>0</v>
      </c>
      <c r="AD138" s="36">
        <f t="shared" si="46"/>
        <v>0</v>
      </c>
      <c r="AE138" s="36">
        <f t="shared" si="46"/>
        <v>0</v>
      </c>
      <c r="AF138" s="36">
        <f t="shared" si="46"/>
        <v>0</v>
      </c>
      <c r="AG138" s="36">
        <f t="shared" si="46"/>
        <v>0</v>
      </c>
      <c r="AH138" s="36">
        <f t="shared" si="46"/>
        <v>0</v>
      </c>
      <c r="AI138" s="36">
        <f t="shared" si="46"/>
        <v>0</v>
      </c>
      <c r="AJ138" s="36">
        <f t="shared" si="46"/>
        <v>0</v>
      </c>
      <c r="AK138" s="36">
        <f t="shared" si="46"/>
        <v>0</v>
      </c>
      <c r="AL138" s="36">
        <f t="shared" si="46"/>
        <v>0</v>
      </c>
    </row>
    <row r="139" spans="1:38" hidden="1" outlineLevel="1" x14ac:dyDescent="0.2">
      <c r="A139" s="36">
        <f t="shared" si="43"/>
        <v>0</v>
      </c>
      <c r="B139" s="33" t="str">
        <v>SpareOfferD30</v>
      </c>
      <c r="D139" s="36">
        <f t="shared" si="44"/>
        <v>0</v>
      </c>
      <c r="E139" s="36">
        <f t="shared" si="44"/>
        <v>0</v>
      </c>
      <c r="F139" s="36">
        <f t="shared" si="44"/>
        <v>0</v>
      </c>
      <c r="G139" s="36">
        <f t="shared" si="44"/>
        <v>0</v>
      </c>
      <c r="H139" s="36">
        <f t="shared" si="44"/>
        <v>0</v>
      </c>
      <c r="I139" s="36">
        <f t="shared" si="44"/>
        <v>0</v>
      </c>
      <c r="J139" s="36">
        <f t="shared" si="44"/>
        <v>0</v>
      </c>
      <c r="K139" s="36">
        <f t="shared" si="44"/>
        <v>0</v>
      </c>
      <c r="L139" s="36">
        <f t="shared" si="44"/>
        <v>0</v>
      </c>
      <c r="M139" s="36">
        <f t="shared" si="44"/>
        <v>0</v>
      </c>
      <c r="N139" s="36">
        <f t="shared" si="45"/>
        <v>0</v>
      </c>
      <c r="O139" s="36">
        <f t="shared" si="45"/>
        <v>0</v>
      </c>
      <c r="P139" s="36">
        <f t="shared" si="45"/>
        <v>0</v>
      </c>
      <c r="Q139" s="36">
        <f t="shared" si="45"/>
        <v>0</v>
      </c>
      <c r="R139" s="36">
        <f t="shared" si="45"/>
        <v>0</v>
      </c>
      <c r="S139" s="36">
        <f t="shared" si="45"/>
        <v>0</v>
      </c>
      <c r="T139" s="36">
        <f t="shared" si="45"/>
        <v>0</v>
      </c>
      <c r="U139" s="36">
        <f t="shared" si="45"/>
        <v>0</v>
      </c>
      <c r="V139" s="36">
        <f t="shared" si="45"/>
        <v>0</v>
      </c>
      <c r="W139" s="36">
        <f t="shared" si="45"/>
        <v>0</v>
      </c>
      <c r="X139" s="36">
        <f t="shared" si="46"/>
        <v>0</v>
      </c>
      <c r="Y139" s="36">
        <f t="shared" si="46"/>
        <v>0</v>
      </c>
      <c r="Z139" s="36">
        <f t="shared" si="46"/>
        <v>0</v>
      </c>
      <c r="AA139" s="36">
        <f t="shared" si="46"/>
        <v>0</v>
      </c>
      <c r="AB139" s="36">
        <f t="shared" si="46"/>
        <v>0</v>
      </c>
      <c r="AC139" s="36">
        <f t="shared" si="46"/>
        <v>0</v>
      </c>
      <c r="AD139" s="36">
        <f t="shared" si="46"/>
        <v>0</v>
      </c>
      <c r="AE139" s="36">
        <f t="shared" si="46"/>
        <v>0</v>
      </c>
      <c r="AF139" s="36">
        <f t="shared" si="46"/>
        <v>0</v>
      </c>
      <c r="AG139" s="36">
        <f t="shared" si="46"/>
        <v>0</v>
      </c>
      <c r="AH139" s="36">
        <f t="shared" si="46"/>
        <v>0</v>
      </c>
      <c r="AI139" s="36">
        <f t="shared" si="46"/>
        <v>0</v>
      </c>
      <c r="AJ139" s="36">
        <f t="shared" si="46"/>
        <v>0</v>
      </c>
      <c r="AK139" s="36">
        <f t="shared" si="46"/>
        <v>0</v>
      </c>
      <c r="AL139" s="36">
        <f t="shared" si="46"/>
        <v>0</v>
      </c>
    </row>
    <row r="140" spans="1:38" hidden="1" outlineLevel="1" x14ac:dyDescent="0.2">
      <c r="A140" s="36">
        <f t="shared" si="43"/>
        <v>0</v>
      </c>
      <c r="B140" s="33" t="str">
        <v>SpareOfferD31</v>
      </c>
      <c r="D140" s="36">
        <f t="shared" si="44"/>
        <v>0</v>
      </c>
      <c r="E140" s="36">
        <f t="shared" si="44"/>
        <v>0</v>
      </c>
      <c r="F140" s="36">
        <f t="shared" si="44"/>
        <v>0</v>
      </c>
      <c r="G140" s="36">
        <f t="shared" si="44"/>
        <v>0</v>
      </c>
      <c r="H140" s="36">
        <f t="shared" si="44"/>
        <v>0</v>
      </c>
      <c r="I140" s="36">
        <f t="shared" si="44"/>
        <v>0</v>
      </c>
      <c r="J140" s="36">
        <f t="shared" si="44"/>
        <v>0</v>
      </c>
      <c r="K140" s="36">
        <f t="shared" si="44"/>
        <v>0</v>
      </c>
      <c r="L140" s="36">
        <f t="shared" si="44"/>
        <v>0</v>
      </c>
      <c r="M140" s="36">
        <f t="shared" si="44"/>
        <v>0</v>
      </c>
      <c r="N140" s="36">
        <f t="shared" si="45"/>
        <v>0</v>
      </c>
      <c r="O140" s="36">
        <f t="shared" si="45"/>
        <v>0</v>
      </c>
      <c r="P140" s="36">
        <f t="shared" si="45"/>
        <v>0</v>
      </c>
      <c r="Q140" s="36">
        <f t="shared" si="45"/>
        <v>0</v>
      </c>
      <c r="R140" s="36">
        <f t="shared" si="45"/>
        <v>0</v>
      </c>
      <c r="S140" s="36">
        <f t="shared" si="45"/>
        <v>0</v>
      </c>
      <c r="T140" s="36">
        <f t="shared" si="45"/>
        <v>0</v>
      </c>
      <c r="U140" s="36">
        <f t="shared" si="45"/>
        <v>0</v>
      </c>
      <c r="V140" s="36">
        <f t="shared" si="45"/>
        <v>0</v>
      </c>
      <c r="W140" s="36">
        <f t="shared" si="45"/>
        <v>0</v>
      </c>
      <c r="X140" s="36">
        <f t="shared" si="46"/>
        <v>0</v>
      </c>
      <c r="Y140" s="36">
        <f t="shared" si="46"/>
        <v>0</v>
      </c>
      <c r="Z140" s="36">
        <f t="shared" si="46"/>
        <v>0</v>
      </c>
      <c r="AA140" s="36">
        <f t="shared" si="46"/>
        <v>0</v>
      </c>
      <c r="AB140" s="36">
        <f t="shared" si="46"/>
        <v>0</v>
      </c>
      <c r="AC140" s="36">
        <f t="shared" si="46"/>
        <v>0</v>
      </c>
      <c r="AD140" s="36">
        <f t="shared" si="46"/>
        <v>0</v>
      </c>
      <c r="AE140" s="36">
        <f t="shared" si="46"/>
        <v>0</v>
      </c>
      <c r="AF140" s="36">
        <f t="shared" si="46"/>
        <v>0</v>
      </c>
      <c r="AG140" s="36">
        <f t="shared" si="46"/>
        <v>0</v>
      </c>
      <c r="AH140" s="36">
        <f t="shared" si="46"/>
        <v>0</v>
      </c>
      <c r="AI140" s="36">
        <f t="shared" si="46"/>
        <v>0</v>
      </c>
      <c r="AJ140" s="36">
        <f t="shared" si="46"/>
        <v>0</v>
      </c>
      <c r="AK140" s="36">
        <f t="shared" si="46"/>
        <v>0</v>
      </c>
      <c r="AL140" s="36">
        <f t="shared" si="46"/>
        <v>0</v>
      </c>
    </row>
    <row r="141" spans="1:38" hidden="1" outlineLevel="1" x14ac:dyDescent="0.2">
      <c r="A141" s="36">
        <f t="shared" si="43"/>
        <v>0</v>
      </c>
      <c r="B141" s="33" t="str">
        <v>SpareOfferD32</v>
      </c>
      <c r="D141" s="36">
        <f t="shared" si="44"/>
        <v>0</v>
      </c>
      <c r="E141" s="36">
        <f t="shared" si="44"/>
        <v>0</v>
      </c>
      <c r="F141" s="36">
        <f t="shared" si="44"/>
        <v>0</v>
      </c>
      <c r="G141" s="36">
        <f t="shared" si="44"/>
        <v>0</v>
      </c>
      <c r="H141" s="36">
        <f t="shared" si="44"/>
        <v>0</v>
      </c>
      <c r="I141" s="36">
        <f t="shared" si="44"/>
        <v>0</v>
      </c>
      <c r="J141" s="36">
        <f t="shared" si="44"/>
        <v>0</v>
      </c>
      <c r="K141" s="36">
        <f t="shared" si="44"/>
        <v>0</v>
      </c>
      <c r="L141" s="36">
        <f t="shared" si="44"/>
        <v>0</v>
      </c>
      <c r="M141" s="36">
        <f t="shared" si="44"/>
        <v>0</v>
      </c>
      <c r="N141" s="36">
        <f t="shared" si="45"/>
        <v>0</v>
      </c>
      <c r="O141" s="36">
        <f t="shared" si="45"/>
        <v>0</v>
      </c>
      <c r="P141" s="36">
        <f t="shared" si="45"/>
        <v>0</v>
      </c>
      <c r="Q141" s="36">
        <f t="shared" si="45"/>
        <v>0</v>
      </c>
      <c r="R141" s="36">
        <f t="shared" si="45"/>
        <v>0</v>
      </c>
      <c r="S141" s="36">
        <f t="shared" si="45"/>
        <v>0</v>
      </c>
      <c r="T141" s="36">
        <f t="shared" si="45"/>
        <v>0</v>
      </c>
      <c r="U141" s="36">
        <f t="shared" si="45"/>
        <v>0</v>
      </c>
      <c r="V141" s="36">
        <f t="shared" si="45"/>
        <v>0</v>
      </c>
      <c r="W141" s="36">
        <f t="shared" si="45"/>
        <v>0</v>
      </c>
      <c r="X141" s="36">
        <f t="shared" si="46"/>
        <v>0</v>
      </c>
      <c r="Y141" s="36">
        <f t="shared" si="46"/>
        <v>0</v>
      </c>
      <c r="Z141" s="36">
        <f t="shared" si="46"/>
        <v>0</v>
      </c>
      <c r="AA141" s="36">
        <f t="shared" si="46"/>
        <v>0</v>
      </c>
      <c r="AB141" s="36">
        <f t="shared" si="46"/>
        <v>0</v>
      </c>
      <c r="AC141" s="36">
        <f t="shared" si="46"/>
        <v>0</v>
      </c>
      <c r="AD141" s="36">
        <f t="shared" si="46"/>
        <v>0</v>
      </c>
      <c r="AE141" s="36">
        <f t="shared" si="46"/>
        <v>0</v>
      </c>
      <c r="AF141" s="36">
        <f t="shared" si="46"/>
        <v>0</v>
      </c>
      <c r="AG141" s="36">
        <f t="shared" si="46"/>
        <v>0</v>
      </c>
      <c r="AH141" s="36">
        <f t="shared" si="46"/>
        <v>0</v>
      </c>
      <c r="AI141" s="36">
        <f t="shared" si="46"/>
        <v>0</v>
      </c>
      <c r="AJ141" s="36">
        <f t="shared" si="46"/>
        <v>0</v>
      </c>
      <c r="AK141" s="36">
        <f t="shared" si="46"/>
        <v>0</v>
      </c>
      <c r="AL141" s="36">
        <f t="shared" si="46"/>
        <v>0</v>
      </c>
    </row>
    <row r="142" spans="1:38" hidden="1" outlineLevel="1" x14ac:dyDescent="0.2">
      <c r="A142" s="36">
        <f t="shared" si="43"/>
        <v>0</v>
      </c>
      <c r="B142" s="33" t="str">
        <v>SpareOfferD33</v>
      </c>
      <c r="D142" s="36">
        <f t="shared" si="44"/>
        <v>0</v>
      </c>
      <c r="E142" s="36">
        <f t="shared" si="44"/>
        <v>0</v>
      </c>
      <c r="F142" s="36">
        <f t="shared" si="44"/>
        <v>0</v>
      </c>
      <c r="G142" s="36">
        <f t="shared" si="44"/>
        <v>0</v>
      </c>
      <c r="H142" s="36">
        <f t="shared" si="44"/>
        <v>0</v>
      </c>
      <c r="I142" s="36">
        <f t="shared" si="44"/>
        <v>0</v>
      </c>
      <c r="J142" s="36">
        <f t="shared" si="44"/>
        <v>0</v>
      </c>
      <c r="K142" s="36">
        <f t="shared" si="44"/>
        <v>0</v>
      </c>
      <c r="L142" s="36">
        <f t="shared" si="44"/>
        <v>0</v>
      </c>
      <c r="M142" s="36">
        <f t="shared" si="44"/>
        <v>0</v>
      </c>
      <c r="N142" s="36">
        <f t="shared" si="45"/>
        <v>0</v>
      </c>
      <c r="O142" s="36">
        <f t="shared" si="45"/>
        <v>0</v>
      </c>
      <c r="P142" s="36">
        <f t="shared" si="45"/>
        <v>0</v>
      </c>
      <c r="Q142" s="36">
        <f t="shared" si="45"/>
        <v>0</v>
      </c>
      <c r="R142" s="36">
        <f t="shared" si="45"/>
        <v>0</v>
      </c>
      <c r="S142" s="36">
        <f t="shared" si="45"/>
        <v>0</v>
      </c>
      <c r="T142" s="36">
        <f t="shared" si="45"/>
        <v>0</v>
      </c>
      <c r="U142" s="36">
        <f t="shared" si="45"/>
        <v>0</v>
      </c>
      <c r="V142" s="36">
        <f t="shared" si="45"/>
        <v>0</v>
      </c>
      <c r="W142" s="36">
        <f t="shared" si="45"/>
        <v>0</v>
      </c>
      <c r="X142" s="36">
        <f t="shared" si="46"/>
        <v>0</v>
      </c>
      <c r="Y142" s="36">
        <f t="shared" si="46"/>
        <v>0</v>
      </c>
      <c r="Z142" s="36">
        <f t="shared" si="46"/>
        <v>0</v>
      </c>
      <c r="AA142" s="36">
        <f t="shared" si="46"/>
        <v>0</v>
      </c>
      <c r="AB142" s="36">
        <f t="shared" si="46"/>
        <v>0</v>
      </c>
      <c r="AC142" s="36">
        <f t="shared" si="46"/>
        <v>0</v>
      </c>
      <c r="AD142" s="36">
        <f t="shared" si="46"/>
        <v>0</v>
      </c>
      <c r="AE142" s="36">
        <f t="shared" si="46"/>
        <v>0</v>
      </c>
      <c r="AF142" s="36">
        <f t="shared" si="46"/>
        <v>0</v>
      </c>
      <c r="AG142" s="36">
        <f t="shared" si="46"/>
        <v>0</v>
      </c>
      <c r="AH142" s="36">
        <f t="shared" si="46"/>
        <v>0</v>
      </c>
      <c r="AI142" s="36">
        <f t="shared" si="46"/>
        <v>0</v>
      </c>
      <c r="AJ142" s="36">
        <f t="shared" si="46"/>
        <v>0</v>
      </c>
      <c r="AK142" s="36">
        <f t="shared" si="46"/>
        <v>0</v>
      </c>
      <c r="AL142" s="36">
        <f t="shared" si="46"/>
        <v>0</v>
      </c>
    </row>
    <row r="143" spans="1:38" collapsed="1" x14ac:dyDescent="0.2">
      <c r="A143" s="36">
        <f t="shared" si="43"/>
        <v>0</v>
      </c>
      <c r="B143" s="33" t="str">
        <v>SpareOfferD34</v>
      </c>
      <c r="D143" s="36">
        <f t="shared" si="44"/>
        <v>0</v>
      </c>
      <c r="E143" s="36">
        <f t="shared" si="44"/>
        <v>0</v>
      </c>
      <c r="F143" s="36">
        <f t="shared" si="44"/>
        <v>0</v>
      </c>
      <c r="G143" s="36">
        <f t="shared" si="44"/>
        <v>0</v>
      </c>
      <c r="H143" s="36">
        <f t="shared" si="44"/>
        <v>0</v>
      </c>
      <c r="I143" s="36">
        <f t="shared" si="44"/>
        <v>0</v>
      </c>
      <c r="J143" s="36">
        <f t="shared" si="44"/>
        <v>0</v>
      </c>
      <c r="K143" s="36">
        <f t="shared" si="44"/>
        <v>0</v>
      </c>
      <c r="L143" s="36">
        <f t="shared" si="44"/>
        <v>0</v>
      </c>
      <c r="M143" s="36">
        <f t="shared" si="44"/>
        <v>0</v>
      </c>
      <c r="N143" s="36">
        <f t="shared" si="45"/>
        <v>0</v>
      </c>
      <c r="O143" s="36">
        <f t="shared" si="45"/>
        <v>0</v>
      </c>
      <c r="P143" s="36">
        <f t="shared" si="45"/>
        <v>0</v>
      </c>
      <c r="Q143" s="36">
        <f t="shared" si="45"/>
        <v>0</v>
      </c>
      <c r="R143" s="36">
        <f t="shared" si="45"/>
        <v>0</v>
      </c>
      <c r="S143" s="36">
        <f t="shared" si="45"/>
        <v>0</v>
      </c>
      <c r="T143" s="36">
        <f t="shared" si="45"/>
        <v>0</v>
      </c>
      <c r="U143" s="36">
        <f t="shared" si="45"/>
        <v>0</v>
      </c>
      <c r="V143" s="36">
        <f t="shared" si="45"/>
        <v>0</v>
      </c>
      <c r="W143" s="36">
        <f t="shared" si="45"/>
        <v>0</v>
      </c>
      <c r="X143" s="36">
        <f t="shared" si="46"/>
        <v>0</v>
      </c>
      <c r="Y143" s="36">
        <f t="shared" si="46"/>
        <v>0</v>
      </c>
      <c r="Z143" s="36">
        <f t="shared" si="46"/>
        <v>0</v>
      </c>
      <c r="AA143" s="36">
        <f t="shared" si="46"/>
        <v>0</v>
      </c>
      <c r="AB143" s="36">
        <f t="shared" si="46"/>
        <v>0</v>
      </c>
      <c r="AC143" s="36">
        <f t="shared" si="46"/>
        <v>0</v>
      </c>
      <c r="AD143" s="36">
        <f t="shared" si="46"/>
        <v>0</v>
      </c>
      <c r="AE143" s="36">
        <f t="shared" si="46"/>
        <v>0</v>
      </c>
      <c r="AF143" s="36">
        <f t="shared" si="46"/>
        <v>0</v>
      </c>
      <c r="AG143" s="36">
        <f t="shared" si="46"/>
        <v>0</v>
      </c>
      <c r="AH143" s="36">
        <f t="shared" si="46"/>
        <v>0</v>
      </c>
      <c r="AI143" s="36">
        <f t="shared" si="46"/>
        <v>0</v>
      </c>
      <c r="AJ143" s="36">
        <f t="shared" si="46"/>
        <v>0</v>
      </c>
      <c r="AK143" s="36">
        <f t="shared" si="46"/>
        <v>0</v>
      </c>
      <c r="AL143" s="36">
        <f t="shared" si="46"/>
        <v>0</v>
      </c>
    </row>
    <row r="144" spans="1:38" x14ac:dyDescent="0.2">
      <c r="A144" s="36">
        <f t="shared" si="43"/>
        <v>0</v>
      </c>
      <c r="B144" s="33" t="str">
        <v>-</v>
      </c>
      <c r="D144" s="36">
        <f t="shared" si="44"/>
        <v>0</v>
      </c>
      <c r="E144" s="36">
        <f t="shared" si="44"/>
        <v>0</v>
      </c>
      <c r="F144" s="36">
        <f t="shared" si="44"/>
        <v>0</v>
      </c>
      <c r="G144" s="36">
        <f t="shared" si="44"/>
        <v>0</v>
      </c>
      <c r="H144" s="36">
        <f t="shared" si="44"/>
        <v>0</v>
      </c>
      <c r="I144" s="36">
        <f t="shared" si="44"/>
        <v>0</v>
      </c>
      <c r="J144" s="36">
        <f t="shared" si="44"/>
        <v>0</v>
      </c>
      <c r="K144" s="36">
        <f t="shared" si="44"/>
        <v>0</v>
      </c>
      <c r="L144" s="36">
        <f t="shared" si="44"/>
        <v>0</v>
      </c>
      <c r="M144" s="36">
        <f t="shared" si="44"/>
        <v>0</v>
      </c>
      <c r="N144" s="36">
        <f t="shared" si="45"/>
        <v>0</v>
      </c>
      <c r="O144" s="36">
        <f t="shared" si="45"/>
        <v>0</v>
      </c>
      <c r="P144" s="36">
        <f t="shared" si="45"/>
        <v>0</v>
      </c>
      <c r="Q144" s="36">
        <f t="shared" si="45"/>
        <v>0</v>
      </c>
      <c r="R144" s="36">
        <f t="shared" si="45"/>
        <v>0</v>
      </c>
      <c r="S144" s="36">
        <f t="shared" si="45"/>
        <v>0</v>
      </c>
      <c r="T144" s="36">
        <f t="shared" si="45"/>
        <v>0</v>
      </c>
      <c r="U144" s="36">
        <f t="shared" si="45"/>
        <v>0</v>
      </c>
      <c r="V144" s="36">
        <f t="shared" si="45"/>
        <v>0</v>
      </c>
      <c r="W144" s="36">
        <f t="shared" si="45"/>
        <v>0</v>
      </c>
      <c r="X144" s="36">
        <f t="shared" si="46"/>
        <v>0</v>
      </c>
      <c r="Y144" s="36">
        <f t="shared" si="46"/>
        <v>0</v>
      </c>
      <c r="Z144" s="36">
        <f t="shared" si="46"/>
        <v>0</v>
      </c>
      <c r="AA144" s="36">
        <f t="shared" si="46"/>
        <v>0</v>
      </c>
      <c r="AB144" s="36">
        <f t="shared" si="46"/>
        <v>0</v>
      </c>
      <c r="AC144" s="36">
        <f t="shared" si="46"/>
        <v>0</v>
      </c>
      <c r="AD144" s="36">
        <f t="shared" si="46"/>
        <v>0</v>
      </c>
      <c r="AE144" s="36">
        <f t="shared" si="46"/>
        <v>0</v>
      </c>
      <c r="AF144" s="36">
        <f t="shared" si="46"/>
        <v>0</v>
      </c>
      <c r="AG144" s="36">
        <f t="shared" si="46"/>
        <v>0</v>
      </c>
      <c r="AH144" s="36">
        <f t="shared" si="46"/>
        <v>0</v>
      </c>
      <c r="AI144" s="36">
        <f t="shared" si="46"/>
        <v>0</v>
      </c>
      <c r="AJ144" s="36">
        <f t="shared" si="46"/>
        <v>0</v>
      </c>
      <c r="AK144" s="36">
        <f t="shared" si="46"/>
        <v>0</v>
      </c>
      <c r="AL144" s="36">
        <f t="shared" si="46"/>
        <v>2000</v>
      </c>
    </row>
  </sheetData>
  <sheetProtection algorithmName="SHA-512" hashValue="pvVayps9frFeyBs7UriyOoXIIgFp0hy4gTMO44ADxVwfZhHnuuIQ4SUR2AwoYmh669xd9DSEl8Q129pHxePKoQ==" saltValue="+QZxzQnamGpbH7/mdonDlA==" spinCount="100000" sheet="1" objects="1" scenarios="1"/>
  <conditionalFormatting sqref="D5:AL144">
    <cfRule type="expression" dxfId="1" priority="1">
      <formula>AND($A5&gt;0,D$3&gt;0,D5&gt;1)</formula>
    </cfRule>
    <cfRule type="expression" dxfId="0" priority="2">
      <formula>AND($A5&gt;0,D$3&gt;0,D5=0)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70C0"/>
    <pageSetUpPr autoPageBreaks="0"/>
  </sheetPr>
  <dimension ref="A1:F269"/>
  <sheetViews>
    <sheetView showGridLines="0" defaultGridColor="0" colorId="22" zoomScaleNormal="100" workbookViewId="0">
      <pane ySplit="1" topLeftCell="A2" activePane="bottomLeft" state="frozen"/>
      <selection pane="bottomLeft"/>
    </sheetView>
  </sheetViews>
  <sheetFormatPr defaultColWidth="12.75" defaultRowHeight="11.4" outlineLevelRow="1" x14ac:dyDescent="0.2"/>
  <cols>
    <col min="1" max="1" width="6.75" customWidth="1"/>
    <col min="2" max="2" width="46.625" customWidth="1"/>
    <col min="3" max="3" width="9.625" customWidth="1"/>
    <col min="4" max="4" width="12.875" customWidth="1"/>
    <col min="5" max="5" width="14.125" customWidth="1"/>
    <col min="6" max="6" width="4.125" customWidth="1"/>
  </cols>
  <sheetData>
    <row r="1" spans="2:6" s="4" customFormat="1" ht="33.75" customHeight="1" x14ac:dyDescent="0.2">
      <c r="C1" s="4" t="s">
        <v>75</v>
      </c>
    </row>
    <row r="3" spans="2:6" x14ac:dyDescent="0.2">
      <c r="B3" t="s">
        <v>116</v>
      </c>
      <c r="E3" s="27">
        <v>44621</v>
      </c>
      <c r="F3" s="3" t="s">
        <v>117</v>
      </c>
    </row>
    <row r="5" spans="2:6" ht="24" x14ac:dyDescent="0.2">
      <c r="B5" s="46" t="s">
        <v>230</v>
      </c>
      <c r="D5" s="8" t="s">
        <v>273</v>
      </c>
    </row>
    <row r="6" spans="2:6" x14ac:dyDescent="0.2">
      <c r="B6" s="5" t="s">
        <v>231</v>
      </c>
      <c r="D6" s="5" t="s">
        <v>282</v>
      </c>
    </row>
    <row r="7" spans="2:6" x14ac:dyDescent="0.2">
      <c r="B7" s="5" t="s">
        <v>232</v>
      </c>
      <c r="D7" s="5" t="s">
        <v>283</v>
      </c>
    </row>
    <row r="8" spans="2:6" x14ac:dyDescent="0.2">
      <c r="B8" s="5" t="s">
        <v>233</v>
      </c>
      <c r="D8" s="5" t="s">
        <v>274</v>
      </c>
      <c r="E8" s="3" t="s">
        <v>279</v>
      </c>
    </row>
    <row r="9" spans="2:6" x14ac:dyDescent="0.2">
      <c r="B9" s="5" t="s">
        <v>234</v>
      </c>
      <c r="D9" s="3" t="s">
        <v>275</v>
      </c>
    </row>
    <row r="10" spans="2:6" x14ac:dyDescent="0.2">
      <c r="B10" s="3" t="s">
        <v>235</v>
      </c>
    </row>
    <row r="12" spans="2:6" ht="12" x14ac:dyDescent="0.2">
      <c r="B12" s="8" t="s">
        <v>90</v>
      </c>
      <c r="C12" s="8" t="s">
        <v>238</v>
      </c>
      <c r="D12" s="8" t="s">
        <v>272</v>
      </c>
    </row>
    <row r="13" spans="2:6" x14ac:dyDescent="0.2">
      <c r="B13" s="24" t="s">
        <v>288</v>
      </c>
      <c r="C13" s="61" t="s">
        <v>231</v>
      </c>
      <c r="D13" s="60" t="str">
        <f>_xlfn.IFNA(INDEX(product.speed,MATCH(B13,product.list,0)),lbl.default)</f>
        <v>Unlimited</v>
      </c>
      <c r="E13" s="36">
        <f t="shared" ref="E13:E44" si="0">COUNTIF(offers.segment.all,B13)-1</f>
        <v>0</v>
      </c>
      <c r="F13" s="39">
        <f t="shared" ref="F13:F44" si="1">ABS(COUNTIF(data.speed.options,D13)-1)</f>
        <v>0</v>
      </c>
    </row>
    <row r="14" spans="2:6" x14ac:dyDescent="0.2">
      <c r="B14" s="24" t="s">
        <v>289</v>
      </c>
      <c r="C14" s="61" t="s">
        <v>231</v>
      </c>
      <c r="D14" s="60" t="str">
        <f t="shared" ref="D14:D44" si="2">_xlfn.IFNA(INDEX(product.speed,MATCH(B14,product.list,0)),lbl.default)</f>
        <v>Unlimited</v>
      </c>
      <c r="E14" s="36">
        <f t="shared" si="0"/>
        <v>0</v>
      </c>
      <c r="F14" s="39">
        <f t="shared" si="1"/>
        <v>0</v>
      </c>
    </row>
    <row r="15" spans="2:6" outlineLevel="1" x14ac:dyDescent="0.2">
      <c r="B15" s="24" t="s">
        <v>290</v>
      </c>
      <c r="C15" s="61" t="s">
        <v>231</v>
      </c>
      <c r="D15" s="60" t="str">
        <f t="shared" si="2"/>
        <v>Unlimited</v>
      </c>
      <c r="E15" s="36">
        <f t="shared" si="0"/>
        <v>0</v>
      </c>
      <c r="F15" s="39">
        <f t="shared" si="1"/>
        <v>0</v>
      </c>
    </row>
    <row r="16" spans="2:6" outlineLevel="1" x14ac:dyDescent="0.2">
      <c r="B16" s="24" t="s">
        <v>291</v>
      </c>
      <c r="C16" s="61" t="s">
        <v>231</v>
      </c>
      <c r="D16" s="60" t="str">
        <f t="shared" si="2"/>
        <v>Unlimited</v>
      </c>
      <c r="E16" s="36">
        <f t="shared" si="0"/>
        <v>0</v>
      </c>
      <c r="F16" s="39">
        <f t="shared" si="1"/>
        <v>0</v>
      </c>
    </row>
    <row r="17" spans="2:6" outlineLevel="1" x14ac:dyDescent="0.2">
      <c r="B17" s="24" t="s">
        <v>292</v>
      </c>
      <c r="C17" s="61" t="s">
        <v>231</v>
      </c>
      <c r="D17" s="60" t="str">
        <f t="shared" si="2"/>
        <v>Unlimited</v>
      </c>
      <c r="E17" s="36">
        <f t="shared" si="0"/>
        <v>0</v>
      </c>
      <c r="F17" s="39">
        <f t="shared" si="1"/>
        <v>0</v>
      </c>
    </row>
    <row r="18" spans="2:6" outlineLevel="1" x14ac:dyDescent="0.2">
      <c r="B18" s="24" t="s">
        <v>293</v>
      </c>
      <c r="C18" s="61" t="s">
        <v>231</v>
      </c>
      <c r="D18" s="60" t="str">
        <f t="shared" si="2"/>
        <v>Unlimited</v>
      </c>
      <c r="E18" s="36">
        <f t="shared" si="0"/>
        <v>0</v>
      </c>
      <c r="F18" s="39">
        <f t="shared" si="1"/>
        <v>0</v>
      </c>
    </row>
    <row r="19" spans="2:6" outlineLevel="1" x14ac:dyDescent="0.2">
      <c r="B19" s="24" t="s">
        <v>294</v>
      </c>
      <c r="C19" s="61" t="s">
        <v>231</v>
      </c>
      <c r="D19" s="60" t="str">
        <f t="shared" si="2"/>
        <v>Unlimited</v>
      </c>
      <c r="E19" s="36">
        <f t="shared" si="0"/>
        <v>0</v>
      </c>
      <c r="F19" s="39">
        <f t="shared" si="1"/>
        <v>0</v>
      </c>
    </row>
    <row r="20" spans="2:6" outlineLevel="1" x14ac:dyDescent="0.2">
      <c r="B20" s="24" t="s">
        <v>295</v>
      </c>
      <c r="C20" s="61" t="s">
        <v>231</v>
      </c>
      <c r="D20" s="60" t="str">
        <f>_xlfn.IFNA(INDEX(product.speed,MATCH(B20,product.list,0)),lbl.default)</f>
        <v>Unlimited</v>
      </c>
      <c r="E20" s="36">
        <f t="shared" si="0"/>
        <v>0</v>
      </c>
      <c r="F20" s="39">
        <f t="shared" si="1"/>
        <v>0</v>
      </c>
    </row>
    <row r="21" spans="2:6" outlineLevel="1" x14ac:dyDescent="0.2">
      <c r="B21" s="24" t="s">
        <v>296</v>
      </c>
      <c r="C21" s="61" t="s">
        <v>231</v>
      </c>
      <c r="D21" s="60" t="str">
        <f t="shared" si="2"/>
        <v>Unlimited</v>
      </c>
      <c r="E21" s="36">
        <f t="shared" si="0"/>
        <v>0</v>
      </c>
      <c r="F21" s="39">
        <f t="shared" si="1"/>
        <v>0</v>
      </c>
    </row>
    <row r="22" spans="2:6" outlineLevel="1" x14ac:dyDescent="0.2">
      <c r="B22" s="24" t="s">
        <v>297</v>
      </c>
      <c r="C22" s="61" t="s">
        <v>231</v>
      </c>
      <c r="D22" s="60" t="str">
        <f t="shared" si="2"/>
        <v>Unlimited</v>
      </c>
      <c r="E22" s="36">
        <f t="shared" si="0"/>
        <v>0</v>
      </c>
      <c r="F22" s="39">
        <f t="shared" si="1"/>
        <v>0</v>
      </c>
    </row>
    <row r="23" spans="2:6" outlineLevel="1" x14ac:dyDescent="0.2">
      <c r="B23" s="24" t="s">
        <v>298</v>
      </c>
      <c r="C23" s="61" t="s">
        <v>231</v>
      </c>
      <c r="D23" s="60" t="str">
        <f t="shared" si="2"/>
        <v>Unlimited</v>
      </c>
      <c r="E23" s="36">
        <f t="shared" si="0"/>
        <v>0</v>
      </c>
      <c r="F23" s="39">
        <f t="shared" si="1"/>
        <v>0</v>
      </c>
    </row>
    <row r="24" spans="2:6" outlineLevel="1" x14ac:dyDescent="0.2">
      <c r="B24" s="24" t="s">
        <v>299</v>
      </c>
      <c r="C24" s="61" t="s">
        <v>231</v>
      </c>
      <c r="D24" s="60" t="str">
        <f t="shared" si="2"/>
        <v>Unlimited</v>
      </c>
      <c r="E24" s="36">
        <f t="shared" si="0"/>
        <v>0</v>
      </c>
      <c r="F24" s="39">
        <f t="shared" si="1"/>
        <v>0</v>
      </c>
    </row>
    <row r="25" spans="2:6" outlineLevel="1" x14ac:dyDescent="0.2">
      <c r="B25" s="24" t="s">
        <v>300</v>
      </c>
      <c r="C25" s="61" t="s">
        <v>231</v>
      </c>
      <c r="D25" s="60" t="str">
        <f t="shared" si="2"/>
        <v>Unlimited</v>
      </c>
      <c r="E25" s="36">
        <f t="shared" si="0"/>
        <v>0</v>
      </c>
      <c r="F25" s="39">
        <f t="shared" si="1"/>
        <v>0</v>
      </c>
    </row>
    <row r="26" spans="2:6" outlineLevel="1" x14ac:dyDescent="0.2">
      <c r="B26" s="24" t="s">
        <v>301</v>
      </c>
      <c r="C26" s="61" t="s">
        <v>231</v>
      </c>
      <c r="D26" s="60" t="str">
        <f t="shared" si="2"/>
        <v>Unlimited</v>
      </c>
      <c r="E26" s="36">
        <f t="shared" si="0"/>
        <v>0</v>
      </c>
      <c r="F26" s="39">
        <f t="shared" si="1"/>
        <v>0</v>
      </c>
    </row>
    <row r="27" spans="2:6" outlineLevel="1" x14ac:dyDescent="0.2">
      <c r="B27" s="24" t="s">
        <v>302</v>
      </c>
      <c r="C27" s="61" t="s">
        <v>231</v>
      </c>
      <c r="D27" s="60" t="str">
        <f t="shared" si="2"/>
        <v>Unlimited</v>
      </c>
      <c r="E27" s="36">
        <f t="shared" si="0"/>
        <v>0</v>
      </c>
      <c r="F27" s="39">
        <f t="shared" si="1"/>
        <v>0</v>
      </c>
    </row>
    <row r="28" spans="2:6" outlineLevel="1" x14ac:dyDescent="0.2">
      <c r="B28" s="24" t="s">
        <v>303</v>
      </c>
      <c r="C28" s="61" t="s">
        <v>231</v>
      </c>
      <c r="D28" s="60" t="str">
        <f t="shared" si="2"/>
        <v>Unlimited</v>
      </c>
      <c r="E28" s="36">
        <f t="shared" si="0"/>
        <v>0</v>
      </c>
      <c r="F28" s="39">
        <f t="shared" si="1"/>
        <v>0</v>
      </c>
    </row>
    <row r="29" spans="2:6" outlineLevel="1" x14ac:dyDescent="0.2">
      <c r="B29" s="24" t="s">
        <v>304</v>
      </c>
      <c r="C29" s="61" t="s">
        <v>231</v>
      </c>
      <c r="D29" s="60" t="str">
        <f t="shared" si="2"/>
        <v>Unlimited</v>
      </c>
      <c r="E29" s="36">
        <f t="shared" si="0"/>
        <v>0</v>
      </c>
      <c r="F29" s="39">
        <f t="shared" si="1"/>
        <v>0</v>
      </c>
    </row>
    <row r="30" spans="2:6" outlineLevel="1" x14ac:dyDescent="0.2">
      <c r="B30" s="24" t="s">
        <v>305</v>
      </c>
      <c r="C30" s="61" t="s">
        <v>231</v>
      </c>
      <c r="D30" s="60" t="str">
        <f t="shared" si="2"/>
        <v>Unlimited</v>
      </c>
      <c r="E30" s="36">
        <f t="shared" si="0"/>
        <v>0</v>
      </c>
      <c r="F30" s="39">
        <f t="shared" si="1"/>
        <v>0</v>
      </c>
    </row>
    <row r="31" spans="2:6" outlineLevel="1" x14ac:dyDescent="0.2">
      <c r="B31" s="24" t="s">
        <v>306</v>
      </c>
      <c r="C31" s="61" t="s">
        <v>231</v>
      </c>
      <c r="D31" s="60" t="str">
        <f t="shared" si="2"/>
        <v>Unlimited</v>
      </c>
      <c r="E31" s="36">
        <f t="shared" si="0"/>
        <v>0</v>
      </c>
      <c r="F31" s="39">
        <f t="shared" si="1"/>
        <v>0</v>
      </c>
    </row>
    <row r="32" spans="2:6" outlineLevel="1" x14ac:dyDescent="0.2">
      <c r="B32" s="24" t="s">
        <v>307</v>
      </c>
      <c r="C32" s="61" t="s">
        <v>231</v>
      </c>
      <c r="D32" s="60" t="str">
        <f t="shared" si="2"/>
        <v>Unlimited</v>
      </c>
      <c r="E32" s="36">
        <f t="shared" si="0"/>
        <v>0</v>
      </c>
      <c r="F32" s="39">
        <f t="shared" si="1"/>
        <v>0</v>
      </c>
    </row>
    <row r="33" spans="2:6" outlineLevel="1" x14ac:dyDescent="0.2">
      <c r="B33" s="24" t="s">
        <v>308</v>
      </c>
      <c r="C33" s="61" t="s">
        <v>231</v>
      </c>
      <c r="D33" s="60" t="str">
        <f t="shared" si="2"/>
        <v>Unlimited</v>
      </c>
      <c r="E33" s="36">
        <f t="shared" si="0"/>
        <v>0</v>
      </c>
      <c r="F33" s="39">
        <f t="shared" si="1"/>
        <v>0</v>
      </c>
    </row>
    <row r="34" spans="2:6" outlineLevel="1" x14ac:dyDescent="0.2">
      <c r="B34" s="24" t="s">
        <v>309</v>
      </c>
      <c r="C34" s="61" t="s">
        <v>231</v>
      </c>
      <c r="D34" s="60" t="str">
        <f t="shared" si="2"/>
        <v>Unlimited</v>
      </c>
      <c r="E34" s="36">
        <f t="shared" si="0"/>
        <v>0</v>
      </c>
      <c r="F34" s="39">
        <f t="shared" si="1"/>
        <v>0</v>
      </c>
    </row>
    <row r="35" spans="2:6" outlineLevel="1" x14ac:dyDescent="0.2">
      <c r="B35" s="24" t="s">
        <v>310</v>
      </c>
      <c r="C35" s="61" t="s">
        <v>231</v>
      </c>
      <c r="D35" s="60" t="str">
        <f t="shared" si="2"/>
        <v>Unlimited</v>
      </c>
      <c r="E35" s="36">
        <f t="shared" si="0"/>
        <v>0</v>
      </c>
      <c r="F35" s="39">
        <f t="shared" si="1"/>
        <v>0</v>
      </c>
    </row>
    <row r="36" spans="2:6" outlineLevel="1" x14ac:dyDescent="0.2">
      <c r="B36" s="24" t="s">
        <v>311</v>
      </c>
      <c r="C36" s="61" t="s">
        <v>231</v>
      </c>
      <c r="D36" s="60" t="str">
        <f t="shared" si="2"/>
        <v>Unlimited</v>
      </c>
      <c r="E36" s="36">
        <f t="shared" si="0"/>
        <v>0</v>
      </c>
      <c r="F36" s="39">
        <f t="shared" si="1"/>
        <v>0</v>
      </c>
    </row>
    <row r="37" spans="2:6" outlineLevel="1" x14ac:dyDescent="0.2">
      <c r="B37" s="24" t="s">
        <v>284</v>
      </c>
      <c r="C37" s="61" t="s">
        <v>231</v>
      </c>
      <c r="D37" s="60" t="str">
        <f t="shared" si="2"/>
        <v>Unlimited</v>
      </c>
      <c r="E37" s="36">
        <f t="shared" si="0"/>
        <v>0</v>
      </c>
      <c r="F37" s="39">
        <f t="shared" si="1"/>
        <v>0</v>
      </c>
    </row>
    <row r="38" spans="2:6" outlineLevel="1" x14ac:dyDescent="0.2">
      <c r="B38" s="24" t="s">
        <v>285</v>
      </c>
      <c r="C38" s="61" t="s">
        <v>231</v>
      </c>
      <c r="D38" s="60" t="str">
        <f t="shared" si="2"/>
        <v>Unlimited</v>
      </c>
      <c r="E38" s="36">
        <f t="shared" si="0"/>
        <v>0</v>
      </c>
      <c r="F38" s="39">
        <f t="shared" si="1"/>
        <v>0</v>
      </c>
    </row>
    <row r="39" spans="2:6" outlineLevel="1" x14ac:dyDescent="0.2">
      <c r="B39" s="24" t="s">
        <v>286</v>
      </c>
      <c r="C39" s="61" t="s">
        <v>231</v>
      </c>
      <c r="D39" s="60" t="str">
        <f t="shared" si="2"/>
        <v>Unlimited</v>
      </c>
      <c r="E39" s="36">
        <f t="shared" si="0"/>
        <v>0</v>
      </c>
      <c r="F39" s="39">
        <f t="shared" si="1"/>
        <v>0</v>
      </c>
    </row>
    <row r="40" spans="2:6" outlineLevel="1" x14ac:dyDescent="0.2">
      <c r="B40" s="24" t="s">
        <v>287</v>
      </c>
      <c r="C40" s="61" t="s">
        <v>231</v>
      </c>
      <c r="D40" s="60" t="str">
        <f t="shared" si="2"/>
        <v>Unlimited</v>
      </c>
      <c r="E40" s="36">
        <f t="shared" si="0"/>
        <v>0</v>
      </c>
      <c r="F40" s="39">
        <f t="shared" si="1"/>
        <v>0</v>
      </c>
    </row>
    <row r="41" spans="2:6" outlineLevel="1" x14ac:dyDescent="0.2">
      <c r="B41" s="24" t="s">
        <v>281</v>
      </c>
      <c r="C41" s="61" t="s">
        <v>231</v>
      </c>
      <c r="D41" s="60" t="str">
        <f t="shared" si="2"/>
        <v>Unlimited</v>
      </c>
      <c r="E41" s="36">
        <f t="shared" si="0"/>
        <v>0</v>
      </c>
      <c r="F41" s="39">
        <f t="shared" si="1"/>
        <v>0</v>
      </c>
    </row>
    <row r="42" spans="2:6" outlineLevel="1" x14ac:dyDescent="0.2">
      <c r="B42" s="24" t="s">
        <v>98</v>
      </c>
      <c r="C42" s="61" t="s">
        <v>231</v>
      </c>
      <c r="D42" s="60" t="str">
        <f t="shared" si="2"/>
        <v>Unlimited</v>
      </c>
      <c r="E42" s="36">
        <f t="shared" si="0"/>
        <v>0</v>
      </c>
      <c r="F42" s="39">
        <f t="shared" si="1"/>
        <v>0</v>
      </c>
    </row>
    <row r="43" spans="2:6" outlineLevel="1" x14ac:dyDescent="0.2">
      <c r="B43" s="24" t="s">
        <v>99</v>
      </c>
      <c r="C43" s="61" t="s">
        <v>231</v>
      </c>
      <c r="D43" s="60" t="str">
        <f t="shared" si="2"/>
        <v>Unlimited</v>
      </c>
      <c r="E43" s="36">
        <f t="shared" si="0"/>
        <v>0</v>
      </c>
      <c r="F43" s="39">
        <f t="shared" si="1"/>
        <v>0</v>
      </c>
    </row>
    <row r="44" spans="2:6" outlineLevel="1" x14ac:dyDescent="0.2">
      <c r="B44" s="24" t="s">
        <v>100</v>
      </c>
      <c r="C44" s="61" t="s">
        <v>231</v>
      </c>
      <c r="D44" s="60" t="str">
        <f t="shared" si="2"/>
        <v>Unlimited</v>
      </c>
      <c r="E44" s="36">
        <f t="shared" si="0"/>
        <v>0</v>
      </c>
      <c r="F44" s="39">
        <f t="shared" si="1"/>
        <v>0</v>
      </c>
    </row>
    <row r="45" spans="2:6" outlineLevel="1" x14ac:dyDescent="0.2">
      <c r="B45" s="24" t="s">
        <v>97</v>
      </c>
      <c r="C45" s="61" t="s">
        <v>231</v>
      </c>
      <c r="D45" s="60" t="str">
        <f t="shared" ref="D45:D76" si="3">_xlfn.IFNA(INDEX(product.speed,MATCH(B45,product.list,0)),lbl.default)</f>
        <v>Unlimited</v>
      </c>
      <c r="E45" s="36">
        <f t="shared" ref="E45:E76" si="4">COUNTIF(offers.segment.all,B45)-1</f>
        <v>0</v>
      </c>
      <c r="F45" s="39">
        <f t="shared" ref="F45:F76" si="5">ABS(COUNTIF(data.speed.options,D45)-1)</f>
        <v>0</v>
      </c>
    </row>
    <row r="46" spans="2:6" x14ac:dyDescent="0.2">
      <c r="B46" s="24" t="s">
        <v>95</v>
      </c>
      <c r="C46" s="61" t="s">
        <v>231</v>
      </c>
      <c r="D46" s="60" t="str">
        <f t="shared" si="3"/>
        <v>Unlimited</v>
      </c>
      <c r="E46" s="36">
        <f t="shared" si="4"/>
        <v>0</v>
      </c>
      <c r="F46" s="39">
        <f t="shared" si="5"/>
        <v>0</v>
      </c>
    </row>
    <row r="47" spans="2:6" ht="12" thickBot="1" x14ac:dyDescent="0.25">
      <c r="B47" s="25" t="s">
        <v>96</v>
      </c>
      <c r="C47" s="61" t="s">
        <v>231</v>
      </c>
      <c r="D47" s="60" t="str">
        <f t="shared" si="3"/>
        <v>Unlimited</v>
      </c>
      <c r="E47" s="36">
        <f t="shared" si="4"/>
        <v>0</v>
      </c>
      <c r="F47" s="39">
        <f t="shared" si="5"/>
        <v>0</v>
      </c>
    </row>
    <row r="48" spans="2:6" ht="12" thickTop="1" x14ac:dyDescent="0.2">
      <c r="B48" s="24" t="s">
        <v>312</v>
      </c>
      <c r="C48" s="61" t="s">
        <v>232</v>
      </c>
      <c r="D48" s="60" t="str">
        <f t="shared" si="3"/>
        <v>Unlimited</v>
      </c>
      <c r="E48" s="36">
        <f t="shared" si="4"/>
        <v>0</v>
      </c>
      <c r="F48" s="39">
        <f t="shared" si="5"/>
        <v>0</v>
      </c>
    </row>
    <row r="49" spans="2:6" x14ac:dyDescent="0.2">
      <c r="B49" s="24" t="s">
        <v>313</v>
      </c>
      <c r="C49" s="61" t="s">
        <v>232</v>
      </c>
      <c r="D49" s="60" t="str">
        <f t="shared" si="3"/>
        <v>Unlimited</v>
      </c>
      <c r="E49" s="36">
        <f t="shared" si="4"/>
        <v>0</v>
      </c>
      <c r="F49" s="39">
        <f t="shared" si="5"/>
        <v>0</v>
      </c>
    </row>
    <row r="50" spans="2:6" outlineLevel="1" x14ac:dyDescent="0.2">
      <c r="B50" s="24" t="s">
        <v>314</v>
      </c>
      <c r="C50" s="61" t="s">
        <v>232</v>
      </c>
      <c r="D50" s="60" t="str">
        <f t="shared" si="3"/>
        <v>Unlimited</v>
      </c>
      <c r="E50" s="36">
        <f t="shared" si="4"/>
        <v>0</v>
      </c>
      <c r="F50" s="39">
        <f t="shared" si="5"/>
        <v>0</v>
      </c>
    </row>
    <row r="51" spans="2:6" outlineLevel="1" x14ac:dyDescent="0.2">
      <c r="B51" s="24" t="s">
        <v>315</v>
      </c>
      <c r="C51" s="61" t="s">
        <v>232</v>
      </c>
      <c r="D51" s="60" t="str">
        <f t="shared" si="3"/>
        <v>Unlimited</v>
      </c>
      <c r="E51" s="36">
        <f t="shared" si="4"/>
        <v>0</v>
      </c>
      <c r="F51" s="39">
        <f t="shared" si="5"/>
        <v>0</v>
      </c>
    </row>
    <row r="52" spans="2:6" outlineLevel="1" x14ac:dyDescent="0.2">
      <c r="B52" s="24" t="s">
        <v>316</v>
      </c>
      <c r="C52" s="61" t="s">
        <v>232</v>
      </c>
      <c r="D52" s="60" t="str">
        <f t="shared" si="3"/>
        <v>Unlimited</v>
      </c>
      <c r="E52" s="36">
        <f t="shared" si="4"/>
        <v>0</v>
      </c>
      <c r="F52" s="39">
        <f t="shared" si="5"/>
        <v>0</v>
      </c>
    </row>
    <row r="53" spans="2:6" outlineLevel="1" x14ac:dyDescent="0.2">
      <c r="B53" s="24" t="s">
        <v>317</v>
      </c>
      <c r="C53" s="61" t="s">
        <v>232</v>
      </c>
      <c r="D53" s="60" t="str">
        <f t="shared" si="3"/>
        <v>Unlimited</v>
      </c>
      <c r="E53" s="36">
        <f t="shared" si="4"/>
        <v>0</v>
      </c>
      <c r="F53" s="39">
        <f t="shared" si="5"/>
        <v>0</v>
      </c>
    </row>
    <row r="54" spans="2:6" outlineLevel="1" x14ac:dyDescent="0.2">
      <c r="B54" s="24" t="s">
        <v>318</v>
      </c>
      <c r="C54" s="61" t="s">
        <v>232</v>
      </c>
      <c r="D54" s="60" t="str">
        <f t="shared" si="3"/>
        <v>Unlimited</v>
      </c>
      <c r="E54" s="36">
        <f t="shared" si="4"/>
        <v>0</v>
      </c>
      <c r="F54" s="39">
        <f t="shared" si="5"/>
        <v>0</v>
      </c>
    </row>
    <row r="55" spans="2:6" outlineLevel="1" x14ac:dyDescent="0.2">
      <c r="B55" s="24" t="s">
        <v>319</v>
      </c>
      <c r="C55" s="61" t="s">
        <v>232</v>
      </c>
      <c r="D55" s="60" t="str">
        <f t="shared" si="3"/>
        <v>Unlimited</v>
      </c>
      <c r="E55" s="36">
        <f t="shared" si="4"/>
        <v>0</v>
      </c>
      <c r="F55" s="39">
        <f t="shared" si="5"/>
        <v>0</v>
      </c>
    </row>
    <row r="56" spans="2:6" outlineLevel="1" x14ac:dyDescent="0.2">
      <c r="B56" s="24" t="s">
        <v>320</v>
      </c>
      <c r="C56" s="61" t="s">
        <v>232</v>
      </c>
      <c r="D56" s="60" t="str">
        <f t="shared" si="3"/>
        <v>Unlimited</v>
      </c>
      <c r="E56" s="36">
        <f t="shared" si="4"/>
        <v>0</v>
      </c>
      <c r="F56" s="39">
        <f t="shared" si="5"/>
        <v>0</v>
      </c>
    </row>
    <row r="57" spans="2:6" outlineLevel="1" x14ac:dyDescent="0.2">
      <c r="B57" s="24" t="s">
        <v>321</v>
      </c>
      <c r="C57" s="61" t="s">
        <v>232</v>
      </c>
      <c r="D57" s="60" t="str">
        <f t="shared" si="3"/>
        <v>Unlimited</v>
      </c>
      <c r="E57" s="36">
        <f t="shared" si="4"/>
        <v>0</v>
      </c>
      <c r="F57" s="39">
        <f t="shared" si="5"/>
        <v>0</v>
      </c>
    </row>
    <row r="58" spans="2:6" outlineLevel="1" x14ac:dyDescent="0.2">
      <c r="B58" s="24" t="s">
        <v>322</v>
      </c>
      <c r="C58" s="61" t="s">
        <v>232</v>
      </c>
      <c r="D58" s="60" t="str">
        <f t="shared" si="3"/>
        <v>Unlimited</v>
      </c>
      <c r="E58" s="36">
        <f t="shared" si="4"/>
        <v>0</v>
      </c>
      <c r="F58" s="39">
        <f t="shared" si="5"/>
        <v>0</v>
      </c>
    </row>
    <row r="59" spans="2:6" outlineLevel="1" x14ac:dyDescent="0.2">
      <c r="B59" s="24" t="s">
        <v>323</v>
      </c>
      <c r="C59" s="61" t="s">
        <v>232</v>
      </c>
      <c r="D59" s="60" t="str">
        <f t="shared" si="3"/>
        <v>Unlimited</v>
      </c>
      <c r="E59" s="36">
        <f t="shared" si="4"/>
        <v>0</v>
      </c>
      <c r="F59" s="39">
        <f t="shared" si="5"/>
        <v>0</v>
      </c>
    </row>
    <row r="60" spans="2:6" outlineLevel="1" x14ac:dyDescent="0.2">
      <c r="B60" s="24" t="s">
        <v>324</v>
      </c>
      <c r="C60" s="61" t="s">
        <v>232</v>
      </c>
      <c r="D60" s="60" t="str">
        <f t="shared" si="3"/>
        <v>Unlimited</v>
      </c>
      <c r="E60" s="36">
        <f t="shared" si="4"/>
        <v>0</v>
      </c>
      <c r="F60" s="39">
        <f t="shared" si="5"/>
        <v>0</v>
      </c>
    </row>
    <row r="61" spans="2:6" outlineLevel="1" x14ac:dyDescent="0.2">
      <c r="B61" s="24" t="s">
        <v>325</v>
      </c>
      <c r="C61" s="61" t="s">
        <v>232</v>
      </c>
      <c r="D61" s="60" t="str">
        <f t="shared" si="3"/>
        <v>Unlimited</v>
      </c>
      <c r="E61" s="36">
        <f t="shared" si="4"/>
        <v>0</v>
      </c>
      <c r="F61" s="39">
        <f t="shared" si="5"/>
        <v>0</v>
      </c>
    </row>
    <row r="62" spans="2:6" outlineLevel="1" x14ac:dyDescent="0.2">
      <c r="B62" s="24" t="s">
        <v>326</v>
      </c>
      <c r="C62" s="61" t="s">
        <v>232</v>
      </c>
      <c r="D62" s="60" t="str">
        <f t="shared" si="3"/>
        <v>Unlimited</v>
      </c>
      <c r="E62" s="36">
        <f t="shared" si="4"/>
        <v>0</v>
      </c>
      <c r="F62" s="39">
        <f t="shared" si="5"/>
        <v>0</v>
      </c>
    </row>
    <row r="63" spans="2:6" outlineLevel="1" x14ac:dyDescent="0.2">
      <c r="B63" s="24" t="s">
        <v>327</v>
      </c>
      <c r="C63" s="61" t="s">
        <v>232</v>
      </c>
      <c r="D63" s="60" t="str">
        <f t="shared" si="3"/>
        <v>Unlimited</v>
      </c>
      <c r="E63" s="36">
        <f t="shared" si="4"/>
        <v>0</v>
      </c>
      <c r="F63" s="39">
        <f t="shared" si="5"/>
        <v>0</v>
      </c>
    </row>
    <row r="64" spans="2:6" outlineLevel="1" x14ac:dyDescent="0.2">
      <c r="B64" s="24" t="s">
        <v>328</v>
      </c>
      <c r="C64" s="61" t="s">
        <v>232</v>
      </c>
      <c r="D64" s="60" t="str">
        <f t="shared" si="3"/>
        <v>Unlimited</v>
      </c>
      <c r="E64" s="36">
        <f t="shared" si="4"/>
        <v>0</v>
      </c>
      <c r="F64" s="39">
        <f t="shared" si="5"/>
        <v>0</v>
      </c>
    </row>
    <row r="65" spans="2:6" outlineLevel="1" x14ac:dyDescent="0.2">
      <c r="B65" s="24" t="s">
        <v>329</v>
      </c>
      <c r="C65" s="61" t="s">
        <v>232</v>
      </c>
      <c r="D65" s="60" t="str">
        <f t="shared" si="3"/>
        <v>Unlimited</v>
      </c>
      <c r="E65" s="36">
        <f t="shared" si="4"/>
        <v>0</v>
      </c>
      <c r="F65" s="39">
        <f t="shared" si="5"/>
        <v>0</v>
      </c>
    </row>
    <row r="66" spans="2:6" outlineLevel="1" x14ac:dyDescent="0.2">
      <c r="B66" s="24" t="s">
        <v>330</v>
      </c>
      <c r="C66" s="61" t="s">
        <v>232</v>
      </c>
      <c r="D66" s="60" t="str">
        <f t="shared" si="3"/>
        <v>Unlimited</v>
      </c>
      <c r="E66" s="36">
        <f t="shared" si="4"/>
        <v>0</v>
      </c>
      <c r="F66" s="39">
        <f t="shared" si="5"/>
        <v>0</v>
      </c>
    </row>
    <row r="67" spans="2:6" outlineLevel="1" x14ac:dyDescent="0.2">
      <c r="B67" s="24" t="s">
        <v>331</v>
      </c>
      <c r="C67" s="61" t="s">
        <v>232</v>
      </c>
      <c r="D67" s="60" t="str">
        <f t="shared" si="3"/>
        <v>Unlimited</v>
      </c>
      <c r="E67" s="36">
        <f t="shared" si="4"/>
        <v>0</v>
      </c>
      <c r="F67" s="39">
        <f t="shared" si="5"/>
        <v>0</v>
      </c>
    </row>
    <row r="68" spans="2:6" outlineLevel="1" x14ac:dyDescent="0.2">
      <c r="B68" s="24" t="s">
        <v>108</v>
      </c>
      <c r="C68" s="61" t="s">
        <v>232</v>
      </c>
      <c r="D68" s="60" t="str">
        <f t="shared" si="3"/>
        <v>Unlimited</v>
      </c>
      <c r="E68" s="36">
        <f t="shared" si="4"/>
        <v>0</v>
      </c>
      <c r="F68" s="39">
        <f t="shared" si="5"/>
        <v>0</v>
      </c>
    </row>
    <row r="69" spans="2:6" outlineLevel="1" x14ac:dyDescent="0.2">
      <c r="B69" s="24" t="s">
        <v>109</v>
      </c>
      <c r="C69" s="61" t="s">
        <v>232</v>
      </c>
      <c r="D69" s="60" t="str">
        <f t="shared" si="3"/>
        <v>Unlimited</v>
      </c>
      <c r="E69" s="36">
        <f t="shared" si="4"/>
        <v>0</v>
      </c>
      <c r="F69" s="39">
        <f t="shared" si="5"/>
        <v>0</v>
      </c>
    </row>
    <row r="70" spans="2:6" outlineLevel="1" x14ac:dyDescent="0.2">
      <c r="B70" s="24" t="s">
        <v>110</v>
      </c>
      <c r="C70" s="61" t="s">
        <v>232</v>
      </c>
      <c r="D70" s="60" t="str">
        <f t="shared" si="3"/>
        <v>Unlimited</v>
      </c>
      <c r="E70" s="36">
        <f t="shared" si="4"/>
        <v>0</v>
      </c>
      <c r="F70" s="39">
        <f t="shared" si="5"/>
        <v>0</v>
      </c>
    </row>
    <row r="71" spans="2:6" outlineLevel="1" x14ac:dyDescent="0.2">
      <c r="B71" s="24" t="s">
        <v>111</v>
      </c>
      <c r="C71" s="61" t="s">
        <v>232</v>
      </c>
      <c r="D71" s="60" t="str">
        <f t="shared" si="3"/>
        <v>Unlimited</v>
      </c>
      <c r="E71" s="36">
        <f t="shared" si="4"/>
        <v>0</v>
      </c>
      <c r="F71" s="39">
        <f t="shared" si="5"/>
        <v>0</v>
      </c>
    </row>
    <row r="72" spans="2:6" outlineLevel="1" x14ac:dyDescent="0.2">
      <c r="B72" s="24" t="s">
        <v>112</v>
      </c>
      <c r="C72" s="61" t="s">
        <v>232</v>
      </c>
      <c r="D72" s="60" t="str">
        <f t="shared" si="3"/>
        <v>Unlimited</v>
      </c>
      <c r="E72" s="36">
        <f t="shared" si="4"/>
        <v>0</v>
      </c>
      <c r="F72" s="39">
        <f t="shared" si="5"/>
        <v>0</v>
      </c>
    </row>
    <row r="73" spans="2:6" outlineLevel="1" x14ac:dyDescent="0.2">
      <c r="B73" s="24" t="s">
        <v>113</v>
      </c>
      <c r="C73" s="61" t="s">
        <v>232</v>
      </c>
      <c r="D73" s="60" t="str">
        <f t="shared" si="3"/>
        <v>Unlimited</v>
      </c>
      <c r="E73" s="36">
        <f t="shared" si="4"/>
        <v>0</v>
      </c>
      <c r="F73" s="39">
        <f t="shared" si="5"/>
        <v>0</v>
      </c>
    </row>
    <row r="74" spans="2:6" outlineLevel="1" x14ac:dyDescent="0.2">
      <c r="B74" s="24" t="s">
        <v>114</v>
      </c>
      <c r="C74" s="61" t="s">
        <v>232</v>
      </c>
      <c r="D74" s="60" t="str">
        <f t="shared" si="3"/>
        <v>Unlimited</v>
      </c>
      <c r="E74" s="36">
        <f t="shared" si="4"/>
        <v>0</v>
      </c>
      <c r="F74" s="39">
        <f t="shared" si="5"/>
        <v>0</v>
      </c>
    </row>
    <row r="75" spans="2:6" outlineLevel="1" x14ac:dyDescent="0.2">
      <c r="B75" s="24" t="s">
        <v>115</v>
      </c>
      <c r="C75" s="61" t="s">
        <v>232</v>
      </c>
      <c r="D75" s="60" t="str">
        <f t="shared" si="3"/>
        <v>Unlimited</v>
      </c>
      <c r="E75" s="36">
        <f t="shared" si="4"/>
        <v>0</v>
      </c>
      <c r="F75" s="39">
        <f t="shared" si="5"/>
        <v>0</v>
      </c>
    </row>
    <row r="76" spans="2:6" outlineLevel="1" x14ac:dyDescent="0.2">
      <c r="B76" s="24" t="s">
        <v>101</v>
      </c>
      <c r="C76" s="61" t="s">
        <v>232</v>
      </c>
      <c r="D76" s="60" t="str">
        <f t="shared" si="3"/>
        <v>Unlimited</v>
      </c>
      <c r="E76" s="36">
        <f t="shared" si="4"/>
        <v>0</v>
      </c>
      <c r="F76" s="39">
        <f t="shared" si="5"/>
        <v>0</v>
      </c>
    </row>
    <row r="77" spans="2:6" outlineLevel="1" x14ac:dyDescent="0.2">
      <c r="B77" s="24" t="s">
        <v>102</v>
      </c>
      <c r="C77" s="61" t="s">
        <v>232</v>
      </c>
      <c r="D77" s="60" t="str">
        <f t="shared" ref="D77:D108" si="6">_xlfn.IFNA(INDEX(product.speed,MATCH(B77,product.list,0)),lbl.default)</f>
        <v>Unlimited</v>
      </c>
      <c r="E77" s="36">
        <f t="shared" ref="E77:E108" si="7">COUNTIF(offers.segment.all,B77)-1</f>
        <v>0</v>
      </c>
      <c r="F77" s="39">
        <f t="shared" ref="F77:F108" si="8">ABS(COUNTIF(data.speed.options,D77)-1)</f>
        <v>0</v>
      </c>
    </row>
    <row r="78" spans="2:6" outlineLevel="1" x14ac:dyDescent="0.2">
      <c r="B78" s="24" t="s">
        <v>103</v>
      </c>
      <c r="C78" s="61" t="s">
        <v>232</v>
      </c>
      <c r="D78" s="60" t="str">
        <f t="shared" si="6"/>
        <v>Unlimited</v>
      </c>
      <c r="E78" s="36">
        <f t="shared" si="7"/>
        <v>0</v>
      </c>
      <c r="F78" s="39">
        <f t="shared" si="8"/>
        <v>0</v>
      </c>
    </row>
    <row r="79" spans="2:6" outlineLevel="1" x14ac:dyDescent="0.2">
      <c r="B79" s="24" t="s">
        <v>104</v>
      </c>
      <c r="C79" s="61" t="s">
        <v>232</v>
      </c>
      <c r="D79" s="60" t="str">
        <f t="shared" si="6"/>
        <v>Unlimited</v>
      </c>
      <c r="E79" s="36">
        <f t="shared" si="7"/>
        <v>0</v>
      </c>
      <c r="F79" s="39">
        <f t="shared" si="8"/>
        <v>0</v>
      </c>
    </row>
    <row r="80" spans="2:6" outlineLevel="1" x14ac:dyDescent="0.2">
      <c r="B80" s="24" t="s">
        <v>105</v>
      </c>
      <c r="C80" s="61" t="s">
        <v>232</v>
      </c>
      <c r="D80" s="60" t="str">
        <f t="shared" si="6"/>
        <v>Unlimited</v>
      </c>
      <c r="E80" s="36">
        <f t="shared" si="7"/>
        <v>0</v>
      </c>
      <c r="F80" s="39">
        <f t="shared" si="8"/>
        <v>0</v>
      </c>
    </row>
    <row r="81" spans="2:6" x14ac:dyDescent="0.2">
      <c r="B81" s="24" t="s">
        <v>106</v>
      </c>
      <c r="C81" s="61" t="s">
        <v>232</v>
      </c>
      <c r="D81" s="60" t="str">
        <f t="shared" si="6"/>
        <v>Unlimited</v>
      </c>
      <c r="E81" s="36">
        <f t="shared" si="7"/>
        <v>0</v>
      </c>
      <c r="F81" s="39">
        <f t="shared" si="8"/>
        <v>0</v>
      </c>
    </row>
    <row r="82" spans="2:6" ht="12" thickBot="1" x14ac:dyDescent="0.25">
      <c r="B82" s="25" t="s">
        <v>107</v>
      </c>
      <c r="C82" s="5" t="s">
        <v>232</v>
      </c>
      <c r="D82" s="60" t="str">
        <f t="shared" si="6"/>
        <v>Unlimited</v>
      </c>
      <c r="E82" s="36">
        <f t="shared" si="7"/>
        <v>0</v>
      </c>
      <c r="F82" s="39">
        <f t="shared" si="8"/>
        <v>0</v>
      </c>
    </row>
    <row r="83" spans="2:6" ht="12" thickTop="1" x14ac:dyDescent="0.2">
      <c r="B83" s="23" t="s">
        <v>10</v>
      </c>
      <c r="C83" s="5" t="s">
        <v>233</v>
      </c>
      <c r="D83" s="60" t="str">
        <f t="shared" si="6"/>
        <v>Unlimited</v>
      </c>
      <c r="E83" s="36">
        <f t="shared" si="7"/>
        <v>0</v>
      </c>
      <c r="F83" s="39">
        <f t="shared" si="8"/>
        <v>0</v>
      </c>
    </row>
    <row r="84" spans="2:6" x14ac:dyDescent="0.2">
      <c r="B84" s="24" t="s">
        <v>12</v>
      </c>
      <c r="C84" s="5" t="s">
        <v>233</v>
      </c>
      <c r="D84" s="60" t="str">
        <f t="shared" si="6"/>
        <v>Unlimited</v>
      </c>
      <c r="E84" s="36">
        <f t="shared" si="7"/>
        <v>0</v>
      </c>
      <c r="F84" s="39">
        <f t="shared" si="8"/>
        <v>0</v>
      </c>
    </row>
    <row r="85" spans="2:6" hidden="1" outlineLevel="1" x14ac:dyDescent="0.2">
      <c r="B85" s="24" t="s">
        <v>14</v>
      </c>
      <c r="C85" s="5" t="s">
        <v>233</v>
      </c>
      <c r="D85" s="60" t="str">
        <f t="shared" si="6"/>
        <v>Unlimited</v>
      </c>
      <c r="E85" s="36">
        <f t="shared" si="7"/>
        <v>0</v>
      </c>
      <c r="F85" s="39">
        <f t="shared" si="8"/>
        <v>0</v>
      </c>
    </row>
    <row r="86" spans="2:6" hidden="1" outlineLevel="1" x14ac:dyDescent="0.2">
      <c r="B86" s="24" t="s">
        <v>16</v>
      </c>
      <c r="C86" s="5" t="s">
        <v>233</v>
      </c>
      <c r="D86" s="60" t="str">
        <f t="shared" si="6"/>
        <v>Unlimited</v>
      </c>
      <c r="E86" s="36">
        <f t="shared" si="7"/>
        <v>0</v>
      </c>
      <c r="F86" s="39">
        <f t="shared" si="8"/>
        <v>0</v>
      </c>
    </row>
    <row r="87" spans="2:6" hidden="1" outlineLevel="1" x14ac:dyDescent="0.2">
      <c r="B87" s="24" t="s">
        <v>18</v>
      </c>
      <c r="C87" s="5" t="s">
        <v>233</v>
      </c>
      <c r="D87" s="60" t="str">
        <f t="shared" si="6"/>
        <v>Unlimited</v>
      </c>
      <c r="E87" s="36">
        <f t="shared" si="7"/>
        <v>0</v>
      </c>
      <c r="F87" s="39">
        <f t="shared" si="8"/>
        <v>0</v>
      </c>
    </row>
    <row r="88" spans="2:6" hidden="1" outlineLevel="1" x14ac:dyDescent="0.2">
      <c r="B88" s="24" t="s">
        <v>20</v>
      </c>
      <c r="C88" s="5" t="s">
        <v>233</v>
      </c>
      <c r="D88" s="60" t="str">
        <f t="shared" si="6"/>
        <v>Unlimited</v>
      </c>
      <c r="E88" s="36">
        <f t="shared" si="7"/>
        <v>0</v>
      </c>
      <c r="F88" s="39">
        <f t="shared" si="8"/>
        <v>0</v>
      </c>
    </row>
    <row r="89" spans="2:6" hidden="1" outlineLevel="1" x14ac:dyDescent="0.2">
      <c r="B89" s="24" t="s">
        <v>22</v>
      </c>
      <c r="C89" s="5" t="s">
        <v>233</v>
      </c>
      <c r="D89" s="60" t="str">
        <f t="shared" si="6"/>
        <v>Unlimited</v>
      </c>
      <c r="E89" s="36">
        <f t="shared" si="7"/>
        <v>0</v>
      </c>
      <c r="F89" s="39">
        <f t="shared" si="8"/>
        <v>0</v>
      </c>
    </row>
    <row r="90" spans="2:6" hidden="1" outlineLevel="1" x14ac:dyDescent="0.2">
      <c r="B90" s="24" t="s">
        <v>24</v>
      </c>
      <c r="C90" s="5" t="s">
        <v>233</v>
      </c>
      <c r="D90" s="60" t="str">
        <f t="shared" si="6"/>
        <v>Unlimited</v>
      </c>
      <c r="E90" s="36">
        <f t="shared" si="7"/>
        <v>0</v>
      </c>
      <c r="F90" s="39">
        <f t="shared" si="8"/>
        <v>0</v>
      </c>
    </row>
    <row r="91" spans="2:6" hidden="1" outlineLevel="1" x14ac:dyDescent="0.2">
      <c r="B91" s="24" t="s">
        <v>26</v>
      </c>
      <c r="C91" s="5" t="s">
        <v>233</v>
      </c>
      <c r="D91" s="60" t="str">
        <f t="shared" si="6"/>
        <v>Unlimited</v>
      </c>
      <c r="E91" s="36">
        <f t="shared" si="7"/>
        <v>0</v>
      </c>
      <c r="F91" s="39">
        <f t="shared" si="8"/>
        <v>0</v>
      </c>
    </row>
    <row r="92" spans="2:6" hidden="1" outlineLevel="1" x14ac:dyDescent="0.2">
      <c r="B92" s="24" t="s">
        <v>28</v>
      </c>
      <c r="C92" s="5" t="s">
        <v>233</v>
      </c>
      <c r="D92" s="60" t="str">
        <f t="shared" si="6"/>
        <v>Unlimited</v>
      </c>
      <c r="E92" s="36">
        <f t="shared" si="7"/>
        <v>0</v>
      </c>
      <c r="F92" s="39">
        <f t="shared" si="8"/>
        <v>0</v>
      </c>
    </row>
    <row r="93" spans="2:6" hidden="1" outlineLevel="1" x14ac:dyDescent="0.2">
      <c r="B93" s="24" t="s">
        <v>30</v>
      </c>
      <c r="C93" s="5" t="s">
        <v>233</v>
      </c>
      <c r="D93" s="60" t="str">
        <f t="shared" si="6"/>
        <v>Unlimited</v>
      </c>
      <c r="E93" s="36">
        <f t="shared" si="7"/>
        <v>0</v>
      </c>
      <c r="F93" s="39">
        <f t="shared" si="8"/>
        <v>0</v>
      </c>
    </row>
    <row r="94" spans="2:6" hidden="1" outlineLevel="1" x14ac:dyDescent="0.2">
      <c r="B94" s="24" t="s">
        <v>32</v>
      </c>
      <c r="C94" s="5" t="s">
        <v>233</v>
      </c>
      <c r="D94" s="60" t="str">
        <f t="shared" si="6"/>
        <v>Unlimited</v>
      </c>
      <c r="E94" s="36">
        <f t="shared" si="7"/>
        <v>0</v>
      </c>
      <c r="F94" s="39">
        <f t="shared" si="8"/>
        <v>0</v>
      </c>
    </row>
    <row r="95" spans="2:6" hidden="1" outlineLevel="1" x14ac:dyDescent="0.2">
      <c r="B95" s="24" t="s">
        <v>34</v>
      </c>
      <c r="C95" s="5" t="s">
        <v>233</v>
      </c>
      <c r="D95" s="60" t="str">
        <f t="shared" si="6"/>
        <v>Unlimited</v>
      </c>
      <c r="E95" s="36">
        <f t="shared" si="7"/>
        <v>0</v>
      </c>
      <c r="F95" s="39">
        <f t="shared" si="8"/>
        <v>0</v>
      </c>
    </row>
    <row r="96" spans="2:6" hidden="1" outlineLevel="1" x14ac:dyDescent="0.2">
      <c r="B96" s="24" t="s">
        <v>36</v>
      </c>
      <c r="C96" s="5" t="s">
        <v>233</v>
      </c>
      <c r="D96" s="60" t="str">
        <f t="shared" si="6"/>
        <v>Unlimited</v>
      </c>
      <c r="E96" s="36">
        <f t="shared" si="7"/>
        <v>0</v>
      </c>
      <c r="F96" s="39">
        <f t="shared" si="8"/>
        <v>0</v>
      </c>
    </row>
    <row r="97" spans="2:6" hidden="1" outlineLevel="1" x14ac:dyDescent="0.2">
      <c r="B97" s="24" t="s">
        <v>38</v>
      </c>
      <c r="C97" s="5" t="s">
        <v>233</v>
      </c>
      <c r="D97" s="60" t="str">
        <f t="shared" si="6"/>
        <v>Unlimited</v>
      </c>
      <c r="E97" s="36">
        <f t="shared" si="7"/>
        <v>0</v>
      </c>
      <c r="F97" s="39">
        <f t="shared" si="8"/>
        <v>0</v>
      </c>
    </row>
    <row r="98" spans="2:6" hidden="1" outlineLevel="1" x14ac:dyDescent="0.2">
      <c r="B98" s="24" t="s">
        <v>40</v>
      </c>
      <c r="C98" s="5" t="s">
        <v>233</v>
      </c>
      <c r="D98" s="60" t="str">
        <f t="shared" si="6"/>
        <v>Unlimited</v>
      </c>
      <c r="E98" s="36">
        <f t="shared" si="7"/>
        <v>0</v>
      </c>
      <c r="F98" s="39">
        <f t="shared" si="8"/>
        <v>0</v>
      </c>
    </row>
    <row r="99" spans="2:6" hidden="1" outlineLevel="1" x14ac:dyDescent="0.2">
      <c r="B99" s="24" t="s">
        <v>42</v>
      </c>
      <c r="C99" s="5" t="s">
        <v>233</v>
      </c>
      <c r="D99" s="60" t="str">
        <f t="shared" si="6"/>
        <v>Unlimited</v>
      </c>
      <c r="E99" s="36">
        <f t="shared" si="7"/>
        <v>0</v>
      </c>
      <c r="F99" s="39">
        <f t="shared" si="8"/>
        <v>0</v>
      </c>
    </row>
    <row r="100" spans="2:6" hidden="1" outlineLevel="1" x14ac:dyDescent="0.2">
      <c r="B100" s="24" t="s">
        <v>44</v>
      </c>
      <c r="C100" s="5" t="s">
        <v>233</v>
      </c>
      <c r="D100" s="60" t="str">
        <f t="shared" si="6"/>
        <v>Unlimited</v>
      </c>
      <c r="E100" s="36">
        <f t="shared" si="7"/>
        <v>0</v>
      </c>
      <c r="F100" s="39">
        <f t="shared" si="8"/>
        <v>0</v>
      </c>
    </row>
    <row r="101" spans="2:6" hidden="1" outlineLevel="1" x14ac:dyDescent="0.2">
      <c r="B101" s="24" t="s">
        <v>46</v>
      </c>
      <c r="C101" s="5" t="s">
        <v>233</v>
      </c>
      <c r="D101" s="60" t="str">
        <f t="shared" si="6"/>
        <v>Unlimited</v>
      </c>
      <c r="E101" s="36">
        <f t="shared" si="7"/>
        <v>0</v>
      </c>
      <c r="F101" s="39">
        <f t="shared" si="8"/>
        <v>0</v>
      </c>
    </row>
    <row r="102" spans="2:6" hidden="1" outlineLevel="1" x14ac:dyDescent="0.2">
      <c r="B102" s="24" t="s">
        <v>48</v>
      </c>
      <c r="C102" s="5" t="s">
        <v>233</v>
      </c>
      <c r="D102" s="60" t="str">
        <f t="shared" si="6"/>
        <v>Unlimited</v>
      </c>
      <c r="E102" s="36">
        <f t="shared" si="7"/>
        <v>0</v>
      </c>
      <c r="F102" s="39">
        <f t="shared" si="8"/>
        <v>0</v>
      </c>
    </row>
    <row r="103" spans="2:6" hidden="1" outlineLevel="1" x14ac:dyDescent="0.2">
      <c r="B103" s="24" t="s">
        <v>50</v>
      </c>
      <c r="C103" s="5" t="s">
        <v>233</v>
      </c>
      <c r="D103" s="60" t="str">
        <f t="shared" si="6"/>
        <v>Unlimited</v>
      </c>
      <c r="E103" s="36">
        <f t="shared" si="7"/>
        <v>0</v>
      </c>
      <c r="F103" s="39">
        <f t="shared" si="8"/>
        <v>0</v>
      </c>
    </row>
    <row r="104" spans="2:6" hidden="1" outlineLevel="1" x14ac:dyDescent="0.2">
      <c r="B104" s="24" t="s">
        <v>52</v>
      </c>
      <c r="C104" s="5" t="s">
        <v>233</v>
      </c>
      <c r="D104" s="60" t="str">
        <f t="shared" si="6"/>
        <v>Unlimited</v>
      </c>
      <c r="E104" s="36">
        <f t="shared" si="7"/>
        <v>0</v>
      </c>
      <c r="F104" s="39">
        <f t="shared" si="8"/>
        <v>0</v>
      </c>
    </row>
    <row r="105" spans="2:6" hidden="1" outlineLevel="1" x14ac:dyDescent="0.2">
      <c r="B105" s="24" t="s">
        <v>54</v>
      </c>
      <c r="C105" s="5" t="s">
        <v>233</v>
      </c>
      <c r="D105" s="60" t="str">
        <f t="shared" si="6"/>
        <v>Unlimited</v>
      </c>
      <c r="E105" s="36">
        <f t="shared" si="7"/>
        <v>0</v>
      </c>
      <c r="F105" s="39">
        <f t="shared" si="8"/>
        <v>0</v>
      </c>
    </row>
    <row r="106" spans="2:6" hidden="1" outlineLevel="1" x14ac:dyDescent="0.2">
      <c r="B106" s="24" t="s">
        <v>56</v>
      </c>
      <c r="C106" s="5" t="s">
        <v>233</v>
      </c>
      <c r="D106" s="60" t="str">
        <f t="shared" si="6"/>
        <v>Unlimited</v>
      </c>
      <c r="E106" s="36">
        <f t="shared" si="7"/>
        <v>0</v>
      </c>
      <c r="F106" s="39">
        <f t="shared" si="8"/>
        <v>0</v>
      </c>
    </row>
    <row r="107" spans="2:6" hidden="1" outlineLevel="1" x14ac:dyDescent="0.2">
      <c r="B107" s="24" t="s">
        <v>58</v>
      </c>
      <c r="C107" s="5" t="s">
        <v>233</v>
      </c>
      <c r="D107" s="60" t="str">
        <f t="shared" si="6"/>
        <v>Unlimited</v>
      </c>
      <c r="E107" s="36">
        <f t="shared" si="7"/>
        <v>0</v>
      </c>
      <c r="F107" s="39">
        <f t="shared" si="8"/>
        <v>0</v>
      </c>
    </row>
    <row r="108" spans="2:6" hidden="1" outlineLevel="1" x14ac:dyDescent="0.2">
      <c r="B108" s="24" t="s">
        <v>60</v>
      </c>
      <c r="C108" s="5" t="s">
        <v>233</v>
      </c>
      <c r="D108" s="60" t="str">
        <f t="shared" si="6"/>
        <v>Unlimited</v>
      </c>
      <c r="E108" s="36">
        <f t="shared" si="7"/>
        <v>0</v>
      </c>
      <c r="F108" s="39">
        <f t="shared" si="8"/>
        <v>0</v>
      </c>
    </row>
    <row r="109" spans="2:6" hidden="1" outlineLevel="1" x14ac:dyDescent="0.2">
      <c r="B109" s="24" t="s">
        <v>62</v>
      </c>
      <c r="C109" s="5" t="s">
        <v>233</v>
      </c>
      <c r="D109" s="60" t="str">
        <f t="shared" ref="D109:D140" si="9">_xlfn.IFNA(INDEX(product.speed,MATCH(B109,product.list,0)),lbl.default)</f>
        <v>Unlimited</v>
      </c>
      <c r="E109" s="36">
        <f t="shared" ref="E109:E140" si="10">COUNTIF(offers.segment.all,B109)-1</f>
        <v>0</v>
      </c>
      <c r="F109" s="39">
        <f t="shared" ref="F109:F140" si="11">ABS(COUNTIF(data.speed.options,D109)-1)</f>
        <v>0</v>
      </c>
    </row>
    <row r="110" spans="2:6" hidden="1" outlineLevel="1" x14ac:dyDescent="0.2">
      <c r="B110" s="24" t="s">
        <v>64</v>
      </c>
      <c r="C110" s="5" t="s">
        <v>233</v>
      </c>
      <c r="D110" s="60" t="str">
        <f t="shared" si="9"/>
        <v>Unlimited</v>
      </c>
      <c r="E110" s="36">
        <f t="shared" si="10"/>
        <v>0</v>
      </c>
      <c r="F110" s="39">
        <f t="shared" si="11"/>
        <v>0</v>
      </c>
    </row>
    <row r="111" spans="2:6" hidden="1" outlineLevel="1" x14ac:dyDescent="0.2">
      <c r="B111" s="24" t="s">
        <v>66</v>
      </c>
      <c r="C111" s="5" t="s">
        <v>233</v>
      </c>
      <c r="D111" s="60" t="str">
        <f t="shared" si="9"/>
        <v>Unlimited</v>
      </c>
      <c r="E111" s="36">
        <f t="shared" si="10"/>
        <v>0</v>
      </c>
      <c r="F111" s="39">
        <f t="shared" si="11"/>
        <v>0</v>
      </c>
    </row>
    <row r="112" spans="2:6" hidden="1" outlineLevel="1" x14ac:dyDescent="0.2">
      <c r="B112" s="24" t="s">
        <v>68</v>
      </c>
      <c r="C112" s="5" t="s">
        <v>233</v>
      </c>
      <c r="D112" s="60" t="str">
        <f t="shared" si="9"/>
        <v>Unlimited</v>
      </c>
      <c r="E112" s="36">
        <f t="shared" si="10"/>
        <v>0</v>
      </c>
      <c r="F112" s="39">
        <f t="shared" si="11"/>
        <v>0</v>
      </c>
    </row>
    <row r="113" spans="2:6" hidden="1" outlineLevel="1" x14ac:dyDescent="0.2">
      <c r="B113" s="24" t="s">
        <v>77</v>
      </c>
      <c r="C113" s="5" t="s">
        <v>233</v>
      </c>
      <c r="D113" s="60" t="str">
        <f t="shared" si="9"/>
        <v>Unlimited</v>
      </c>
      <c r="E113" s="36">
        <f t="shared" si="10"/>
        <v>0</v>
      </c>
      <c r="F113" s="39">
        <f t="shared" si="11"/>
        <v>0</v>
      </c>
    </row>
    <row r="114" spans="2:6" hidden="1" outlineLevel="1" x14ac:dyDescent="0.2">
      <c r="B114" s="24" t="s">
        <v>78</v>
      </c>
      <c r="C114" s="5" t="s">
        <v>233</v>
      </c>
      <c r="D114" s="60" t="str">
        <f t="shared" si="9"/>
        <v>Unlimited</v>
      </c>
      <c r="E114" s="36">
        <f t="shared" si="10"/>
        <v>0</v>
      </c>
      <c r="F114" s="39">
        <f t="shared" si="11"/>
        <v>0</v>
      </c>
    </row>
    <row r="115" spans="2:6" hidden="1" outlineLevel="1" x14ac:dyDescent="0.2">
      <c r="B115" s="24" t="s">
        <v>79</v>
      </c>
      <c r="C115" s="5" t="s">
        <v>233</v>
      </c>
      <c r="D115" s="60" t="str">
        <f t="shared" si="9"/>
        <v>Unlimited</v>
      </c>
      <c r="E115" s="36">
        <f t="shared" si="10"/>
        <v>0</v>
      </c>
      <c r="F115" s="39">
        <f t="shared" si="11"/>
        <v>0</v>
      </c>
    </row>
    <row r="116" spans="2:6" collapsed="1" x14ac:dyDescent="0.2">
      <c r="B116" s="24" t="s">
        <v>80</v>
      </c>
      <c r="C116" s="5" t="s">
        <v>233</v>
      </c>
      <c r="D116" s="60" t="str">
        <f t="shared" si="9"/>
        <v>Unlimited</v>
      </c>
      <c r="E116" s="36">
        <f t="shared" si="10"/>
        <v>0</v>
      </c>
      <c r="F116" s="39">
        <f t="shared" si="11"/>
        <v>0</v>
      </c>
    </row>
    <row r="117" spans="2:6" ht="12" thickBot="1" x14ac:dyDescent="0.25">
      <c r="B117" s="25" t="s">
        <v>81</v>
      </c>
      <c r="C117" s="5" t="s">
        <v>233</v>
      </c>
      <c r="D117" s="60" t="str">
        <f t="shared" si="9"/>
        <v>Unlimited</v>
      </c>
      <c r="E117" s="36">
        <f t="shared" si="10"/>
        <v>0</v>
      </c>
      <c r="F117" s="39">
        <f t="shared" si="11"/>
        <v>0</v>
      </c>
    </row>
    <row r="118" spans="2:6" ht="12" thickTop="1" x14ac:dyDescent="0.2">
      <c r="B118" s="23" t="s">
        <v>11</v>
      </c>
      <c r="C118" s="5" t="s">
        <v>234</v>
      </c>
      <c r="D118" s="60" t="str">
        <f t="shared" si="9"/>
        <v>Unlimited</v>
      </c>
      <c r="E118" s="36">
        <f t="shared" si="10"/>
        <v>0</v>
      </c>
      <c r="F118" s="39">
        <f t="shared" si="11"/>
        <v>0</v>
      </c>
    </row>
    <row r="119" spans="2:6" x14ac:dyDescent="0.2">
      <c r="B119" s="24" t="s">
        <v>13</v>
      </c>
      <c r="C119" s="5" t="s">
        <v>234</v>
      </c>
      <c r="D119" s="60" t="str">
        <f t="shared" si="9"/>
        <v>Unlimited</v>
      </c>
      <c r="E119" s="36">
        <f t="shared" si="10"/>
        <v>0</v>
      </c>
      <c r="F119" s="39">
        <f t="shared" si="11"/>
        <v>0</v>
      </c>
    </row>
    <row r="120" spans="2:6" hidden="1" outlineLevel="1" x14ac:dyDescent="0.2">
      <c r="B120" s="24" t="s">
        <v>15</v>
      </c>
      <c r="C120" s="5" t="s">
        <v>234</v>
      </c>
      <c r="D120" s="60" t="str">
        <f t="shared" si="9"/>
        <v>Unlimited</v>
      </c>
      <c r="E120" s="36">
        <f t="shared" si="10"/>
        <v>0</v>
      </c>
      <c r="F120" s="39">
        <f t="shared" si="11"/>
        <v>0</v>
      </c>
    </row>
    <row r="121" spans="2:6" hidden="1" outlineLevel="1" x14ac:dyDescent="0.2">
      <c r="B121" s="24" t="s">
        <v>17</v>
      </c>
      <c r="C121" s="5" t="s">
        <v>234</v>
      </c>
      <c r="D121" s="60" t="str">
        <f t="shared" si="9"/>
        <v>Unlimited</v>
      </c>
      <c r="E121" s="36">
        <f t="shared" si="10"/>
        <v>0</v>
      </c>
      <c r="F121" s="39">
        <f t="shared" si="11"/>
        <v>0</v>
      </c>
    </row>
    <row r="122" spans="2:6" hidden="1" outlineLevel="1" x14ac:dyDescent="0.2">
      <c r="B122" s="24" t="s">
        <v>19</v>
      </c>
      <c r="C122" s="5" t="s">
        <v>234</v>
      </c>
      <c r="D122" s="60" t="str">
        <f t="shared" si="9"/>
        <v>Unlimited</v>
      </c>
      <c r="E122" s="36">
        <f t="shared" si="10"/>
        <v>0</v>
      </c>
      <c r="F122" s="39">
        <f t="shared" si="11"/>
        <v>0</v>
      </c>
    </row>
    <row r="123" spans="2:6" hidden="1" outlineLevel="1" x14ac:dyDescent="0.2">
      <c r="B123" s="24" t="s">
        <v>21</v>
      </c>
      <c r="C123" s="5" t="s">
        <v>234</v>
      </c>
      <c r="D123" s="60" t="str">
        <f t="shared" si="9"/>
        <v>Unlimited</v>
      </c>
      <c r="E123" s="36">
        <f t="shared" si="10"/>
        <v>0</v>
      </c>
      <c r="F123" s="39">
        <f t="shared" si="11"/>
        <v>0</v>
      </c>
    </row>
    <row r="124" spans="2:6" hidden="1" outlineLevel="1" x14ac:dyDescent="0.2">
      <c r="B124" s="24" t="s">
        <v>23</v>
      </c>
      <c r="C124" s="5" t="s">
        <v>234</v>
      </c>
      <c r="D124" s="60" t="str">
        <f t="shared" si="9"/>
        <v>Unlimited</v>
      </c>
      <c r="E124" s="36">
        <f t="shared" si="10"/>
        <v>0</v>
      </c>
      <c r="F124" s="39">
        <f t="shared" si="11"/>
        <v>0</v>
      </c>
    </row>
    <row r="125" spans="2:6" hidden="1" outlineLevel="1" x14ac:dyDescent="0.2">
      <c r="B125" s="24" t="s">
        <v>25</v>
      </c>
      <c r="C125" s="5" t="s">
        <v>234</v>
      </c>
      <c r="D125" s="60" t="str">
        <f t="shared" si="9"/>
        <v>Unlimited</v>
      </c>
      <c r="E125" s="36">
        <f t="shared" si="10"/>
        <v>0</v>
      </c>
      <c r="F125" s="39">
        <f t="shared" si="11"/>
        <v>0</v>
      </c>
    </row>
    <row r="126" spans="2:6" hidden="1" outlineLevel="1" x14ac:dyDescent="0.2">
      <c r="B126" s="24" t="s">
        <v>27</v>
      </c>
      <c r="C126" s="5" t="s">
        <v>234</v>
      </c>
      <c r="D126" s="60" t="str">
        <f t="shared" si="9"/>
        <v>Unlimited</v>
      </c>
      <c r="E126" s="36">
        <f t="shared" si="10"/>
        <v>0</v>
      </c>
      <c r="F126" s="39">
        <f t="shared" si="11"/>
        <v>0</v>
      </c>
    </row>
    <row r="127" spans="2:6" hidden="1" outlineLevel="1" x14ac:dyDescent="0.2">
      <c r="B127" s="24" t="s">
        <v>29</v>
      </c>
      <c r="C127" s="5" t="s">
        <v>234</v>
      </c>
      <c r="D127" s="60" t="str">
        <f t="shared" si="9"/>
        <v>Unlimited</v>
      </c>
      <c r="E127" s="36">
        <f t="shared" si="10"/>
        <v>0</v>
      </c>
      <c r="F127" s="39">
        <f t="shared" si="11"/>
        <v>0</v>
      </c>
    </row>
    <row r="128" spans="2:6" hidden="1" outlineLevel="1" x14ac:dyDescent="0.2">
      <c r="B128" s="24" t="s">
        <v>31</v>
      </c>
      <c r="C128" s="5" t="s">
        <v>234</v>
      </c>
      <c r="D128" s="60" t="str">
        <f t="shared" si="9"/>
        <v>Unlimited</v>
      </c>
      <c r="E128" s="36">
        <f t="shared" si="10"/>
        <v>0</v>
      </c>
      <c r="F128" s="39">
        <f t="shared" si="11"/>
        <v>0</v>
      </c>
    </row>
    <row r="129" spans="2:6" hidden="1" outlineLevel="1" x14ac:dyDescent="0.2">
      <c r="B129" s="24" t="s">
        <v>33</v>
      </c>
      <c r="C129" s="5" t="s">
        <v>234</v>
      </c>
      <c r="D129" s="60" t="str">
        <f t="shared" si="9"/>
        <v>Unlimited</v>
      </c>
      <c r="E129" s="36">
        <f t="shared" si="10"/>
        <v>0</v>
      </c>
      <c r="F129" s="39">
        <f t="shared" si="11"/>
        <v>0</v>
      </c>
    </row>
    <row r="130" spans="2:6" hidden="1" outlineLevel="1" x14ac:dyDescent="0.2">
      <c r="B130" s="24" t="s">
        <v>35</v>
      </c>
      <c r="C130" s="5" t="s">
        <v>234</v>
      </c>
      <c r="D130" s="60" t="str">
        <f t="shared" si="9"/>
        <v>Unlimited</v>
      </c>
      <c r="E130" s="36">
        <f t="shared" si="10"/>
        <v>0</v>
      </c>
      <c r="F130" s="39">
        <f t="shared" si="11"/>
        <v>0</v>
      </c>
    </row>
    <row r="131" spans="2:6" hidden="1" outlineLevel="1" x14ac:dyDescent="0.2">
      <c r="B131" s="24" t="s">
        <v>37</v>
      </c>
      <c r="C131" s="5" t="s">
        <v>234</v>
      </c>
      <c r="D131" s="60" t="str">
        <f t="shared" si="9"/>
        <v>Unlimited</v>
      </c>
      <c r="E131" s="36">
        <f t="shared" si="10"/>
        <v>0</v>
      </c>
      <c r="F131" s="39">
        <f t="shared" si="11"/>
        <v>0</v>
      </c>
    </row>
    <row r="132" spans="2:6" hidden="1" outlineLevel="1" x14ac:dyDescent="0.2">
      <c r="B132" s="24" t="s">
        <v>39</v>
      </c>
      <c r="C132" s="5" t="s">
        <v>234</v>
      </c>
      <c r="D132" s="60" t="str">
        <f t="shared" si="9"/>
        <v>Unlimited</v>
      </c>
      <c r="E132" s="36">
        <f t="shared" si="10"/>
        <v>0</v>
      </c>
      <c r="F132" s="39">
        <f t="shared" si="11"/>
        <v>0</v>
      </c>
    </row>
    <row r="133" spans="2:6" hidden="1" outlineLevel="1" x14ac:dyDescent="0.2">
      <c r="B133" s="24" t="s">
        <v>41</v>
      </c>
      <c r="C133" s="5" t="s">
        <v>234</v>
      </c>
      <c r="D133" s="60" t="str">
        <f t="shared" si="9"/>
        <v>Unlimited</v>
      </c>
      <c r="E133" s="36">
        <f t="shared" si="10"/>
        <v>0</v>
      </c>
      <c r="F133" s="39">
        <f t="shared" si="11"/>
        <v>0</v>
      </c>
    </row>
    <row r="134" spans="2:6" hidden="1" outlineLevel="1" x14ac:dyDescent="0.2">
      <c r="B134" s="24" t="s">
        <v>43</v>
      </c>
      <c r="C134" s="5" t="s">
        <v>234</v>
      </c>
      <c r="D134" s="60" t="str">
        <f t="shared" si="9"/>
        <v>Unlimited</v>
      </c>
      <c r="E134" s="36">
        <f t="shared" si="10"/>
        <v>0</v>
      </c>
      <c r="F134" s="39">
        <f t="shared" si="11"/>
        <v>0</v>
      </c>
    </row>
    <row r="135" spans="2:6" hidden="1" outlineLevel="1" x14ac:dyDescent="0.2">
      <c r="B135" s="24" t="s">
        <v>45</v>
      </c>
      <c r="C135" s="5" t="s">
        <v>234</v>
      </c>
      <c r="D135" s="60" t="str">
        <f t="shared" si="9"/>
        <v>Unlimited</v>
      </c>
      <c r="E135" s="36">
        <f t="shared" si="10"/>
        <v>0</v>
      </c>
      <c r="F135" s="39">
        <f t="shared" si="11"/>
        <v>0</v>
      </c>
    </row>
    <row r="136" spans="2:6" hidden="1" outlineLevel="1" x14ac:dyDescent="0.2">
      <c r="B136" s="24" t="s">
        <v>47</v>
      </c>
      <c r="C136" s="5" t="s">
        <v>234</v>
      </c>
      <c r="D136" s="60" t="str">
        <f t="shared" si="9"/>
        <v>Unlimited</v>
      </c>
      <c r="E136" s="36">
        <f t="shared" si="10"/>
        <v>0</v>
      </c>
      <c r="F136" s="39">
        <f t="shared" si="11"/>
        <v>0</v>
      </c>
    </row>
    <row r="137" spans="2:6" hidden="1" outlineLevel="1" x14ac:dyDescent="0.2">
      <c r="B137" s="24" t="s">
        <v>49</v>
      </c>
      <c r="C137" s="5" t="s">
        <v>234</v>
      </c>
      <c r="D137" s="60" t="str">
        <f t="shared" si="9"/>
        <v>Unlimited</v>
      </c>
      <c r="E137" s="36">
        <f t="shared" si="10"/>
        <v>0</v>
      </c>
      <c r="F137" s="39">
        <f t="shared" si="11"/>
        <v>0</v>
      </c>
    </row>
    <row r="138" spans="2:6" hidden="1" outlineLevel="1" x14ac:dyDescent="0.2">
      <c r="B138" s="24" t="s">
        <v>51</v>
      </c>
      <c r="C138" s="5" t="s">
        <v>234</v>
      </c>
      <c r="D138" s="60" t="str">
        <f t="shared" si="9"/>
        <v>Unlimited</v>
      </c>
      <c r="E138" s="36">
        <f t="shared" si="10"/>
        <v>0</v>
      </c>
      <c r="F138" s="39">
        <f t="shared" si="11"/>
        <v>0</v>
      </c>
    </row>
    <row r="139" spans="2:6" hidden="1" outlineLevel="1" x14ac:dyDescent="0.2">
      <c r="B139" s="24" t="s">
        <v>53</v>
      </c>
      <c r="C139" s="5" t="s">
        <v>234</v>
      </c>
      <c r="D139" s="60" t="str">
        <f t="shared" si="9"/>
        <v>Unlimited</v>
      </c>
      <c r="E139" s="36">
        <f t="shared" si="10"/>
        <v>0</v>
      </c>
      <c r="F139" s="39">
        <f t="shared" si="11"/>
        <v>0</v>
      </c>
    </row>
    <row r="140" spans="2:6" hidden="1" outlineLevel="1" x14ac:dyDescent="0.2">
      <c r="B140" s="24" t="s">
        <v>55</v>
      </c>
      <c r="C140" s="5" t="s">
        <v>234</v>
      </c>
      <c r="D140" s="60" t="str">
        <f t="shared" si="9"/>
        <v>Unlimited</v>
      </c>
      <c r="E140" s="36">
        <f t="shared" si="10"/>
        <v>0</v>
      </c>
      <c r="F140" s="39">
        <f t="shared" si="11"/>
        <v>0</v>
      </c>
    </row>
    <row r="141" spans="2:6" hidden="1" outlineLevel="1" x14ac:dyDescent="0.2">
      <c r="B141" s="24" t="s">
        <v>57</v>
      </c>
      <c r="C141" s="5" t="s">
        <v>234</v>
      </c>
      <c r="D141" s="60" t="str">
        <f t="shared" ref="D141:D152" si="12">_xlfn.IFNA(INDEX(product.speed,MATCH(B141,product.list,0)),lbl.default)</f>
        <v>Unlimited</v>
      </c>
      <c r="E141" s="36">
        <f t="shared" ref="E141:E152" si="13">COUNTIF(offers.segment.all,B141)-1</f>
        <v>0</v>
      </c>
      <c r="F141" s="39">
        <f t="shared" ref="F141:F152" si="14">ABS(COUNTIF(data.speed.options,D141)-1)</f>
        <v>0</v>
      </c>
    </row>
    <row r="142" spans="2:6" hidden="1" outlineLevel="1" x14ac:dyDescent="0.2">
      <c r="B142" s="24" t="s">
        <v>59</v>
      </c>
      <c r="C142" s="5" t="s">
        <v>234</v>
      </c>
      <c r="D142" s="60" t="str">
        <f t="shared" si="12"/>
        <v>Unlimited</v>
      </c>
      <c r="E142" s="36">
        <f t="shared" si="13"/>
        <v>0</v>
      </c>
      <c r="F142" s="39">
        <f t="shared" si="14"/>
        <v>0</v>
      </c>
    </row>
    <row r="143" spans="2:6" hidden="1" outlineLevel="1" x14ac:dyDescent="0.2">
      <c r="B143" s="24" t="s">
        <v>61</v>
      </c>
      <c r="C143" s="5" t="s">
        <v>234</v>
      </c>
      <c r="D143" s="60" t="str">
        <f t="shared" si="12"/>
        <v>Unlimited</v>
      </c>
      <c r="E143" s="36">
        <f t="shared" si="13"/>
        <v>0</v>
      </c>
      <c r="F143" s="39">
        <f t="shared" si="14"/>
        <v>0</v>
      </c>
    </row>
    <row r="144" spans="2:6" hidden="1" outlineLevel="1" x14ac:dyDescent="0.2">
      <c r="B144" s="24" t="s">
        <v>63</v>
      </c>
      <c r="C144" s="5" t="s">
        <v>234</v>
      </c>
      <c r="D144" s="60" t="str">
        <f t="shared" si="12"/>
        <v>Unlimited</v>
      </c>
      <c r="E144" s="36">
        <f t="shared" si="13"/>
        <v>0</v>
      </c>
      <c r="F144" s="39">
        <f t="shared" si="14"/>
        <v>0</v>
      </c>
    </row>
    <row r="145" spans="1:6" hidden="1" outlineLevel="1" x14ac:dyDescent="0.2">
      <c r="B145" s="24" t="s">
        <v>65</v>
      </c>
      <c r="C145" s="5" t="s">
        <v>234</v>
      </c>
      <c r="D145" s="60" t="str">
        <f t="shared" si="12"/>
        <v>Unlimited</v>
      </c>
      <c r="E145" s="36">
        <f t="shared" si="13"/>
        <v>0</v>
      </c>
      <c r="F145" s="39">
        <f t="shared" si="14"/>
        <v>0</v>
      </c>
    </row>
    <row r="146" spans="1:6" hidden="1" outlineLevel="1" x14ac:dyDescent="0.2">
      <c r="B146" s="24" t="s">
        <v>67</v>
      </c>
      <c r="C146" s="5" t="s">
        <v>234</v>
      </c>
      <c r="D146" s="60" t="str">
        <f t="shared" si="12"/>
        <v>Unlimited</v>
      </c>
      <c r="E146" s="36">
        <f t="shared" si="13"/>
        <v>0</v>
      </c>
      <c r="F146" s="39">
        <f t="shared" si="14"/>
        <v>0</v>
      </c>
    </row>
    <row r="147" spans="1:6" hidden="1" outlineLevel="1" x14ac:dyDescent="0.2">
      <c r="B147" s="24" t="s">
        <v>69</v>
      </c>
      <c r="C147" s="5" t="s">
        <v>234</v>
      </c>
      <c r="D147" s="60" t="str">
        <f t="shared" si="12"/>
        <v>Unlimited</v>
      </c>
      <c r="E147" s="36">
        <f t="shared" si="13"/>
        <v>0</v>
      </c>
      <c r="F147" s="39">
        <f t="shared" si="14"/>
        <v>0</v>
      </c>
    </row>
    <row r="148" spans="1:6" hidden="1" outlineLevel="1" x14ac:dyDescent="0.2">
      <c r="B148" s="24" t="s">
        <v>82</v>
      </c>
      <c r="C148" s="5" t="s">
        <v>234</v>
      </c>
      <c r="D148" s="60" t="str">
        <f t="shared" si="12"/>
        <v>Unlimited</v>
      </c>
      <c r="E148" s="36">
        <f t="shared" si="13"/>
        <v>0</v>
      </c>
      <c r="F148" s="39">
        <f t="shared" si="14"/>
        <v>0</v>
      </c>
    </row>
    <row r="149" spans="1:6" hidden="1" outlineLevel="1" x14ac:dyDescent="0.2">
      <c r="B149" s="24" t="s">
        <v>83</v>
      </c>
      <c r="C149" s="5" t="s">
        <v>234</v>
      </c>
      <c r="D149" s="60" t="str">
        <f t="shared" si="12"/>
        <v>Unlimited</v>
      </c>
      <c r="E149" s="36">
        <f t="shared" si="13"/>
        <v>0</v>
      </c>
      <c r="F149" s="39">
        <f t="shared" si="14"/>
        <v>0</v>
      </c>
    </row>
    <row r="150" spans="1:6" hidden="1" outlineLevel="1" x14ac:dyDescent="0.2">
      <c r="B150" s="24" t="s">
        <v>84</v>
      </c>
      <c r="C150" s="5" t="s">
        <v>234</v>
      </c>
      <c r="D150" s="60" t="str">
        <f t="shared" si="12"/>
        <v>Unlimited</v>
      </c>
      <c r="E150" s="36">
        <f t="shared" si="13"/>
        <v>0</v>
      </c>
      <c r="F150" s="39">
        <f t="shared" si="14"/>
        <v>0</v>
      </c>
    </row>
    <row r="151" spans="1:6" collapsed="1" x14ac:dyDescent="0.2">
      <c r="B151" s="24" t="s">
        <v>85</v>
      </c>
      <c r="C151" s="5" t="s">
        <v>234</v>
      </c>
      <c r="D151" s="60" t="str">
        <f t="shared" si="12"/>
        <v>Unlimited</v>
      </c>
      <c r="E151" s="36">
        <f t="shared" si="13"/>
        <v>0</v>
      </c>
      <c r="F151" s="39">
        <f t="shared" si="14"/>
        <v>0</v>
      </c>
    </row>
    <row r="152" spans="1:6" ht="12" thickBot="1" x14ac:dyDescent="0.25">
      <c r="B152" s="44" t="s">
        <v>170</v>
      </c>
      <c r="C152" s="5" t="s">
        <v>234</v>
      </c>
      <c r="D152" s="60" t="str">
        <f t="shared" si="12"/>
        <v>Unlimited</v>
      </c>
      <c r="E152" s="36">
        <f t="shared" si="13"/>
        <v>0</v>
      </c>
      <c r="F152" s="39">
        <f t="shared" si="14"/>
        <v>0</v>
      </c>
    </row>
    <row r="153" spans="1:6" ht="12" thickTop="1" x14ac:dyDescent="0.2">
      <c r="B153" s="3" t="s">
        <v>91</v>
      </c>
      <c r="C153" s="3" t="s">
        <v>239</v>
      </c>
      <c r="D153" s="3" t="s">
        <v>277</v>
      </c>
      <c r="E153" s="3" t="s">
        <v>175</v>
      </c>
      <c r="F153" s="3" t="s">
        <v>276</v>
      </c>
    </row>
    <row r="155" spans="1:6" ht="12" x14ac:dyDescent="0.2">
      <c r="B155" s="8" t="s">
        <v>88</v>
      </c>
      <c r="C155" s="8" t="s">
        <v>135</v>
      </c>
    </row>
    <row r="156" spans="1:6" x14ac:dyDescent="0.2">
      <c r="A156" s="36">
        <f t="shared" ref="A156:A190" si="15">COUNTIF(revenue.descriptions,B156)-1</f>
        <v>0</v>
      </c>
      <c r="B156" s="22" t="s">
        <v>145</v>
      </c>
      <c r="C156" s="22" t="s">
        <v>136</v>
      </c>
    </row>
    <row r="157" spans="1:6" x14ac:dyDescent="0.2">
      <c r="A157" s="36">
        <f t="shared" si="15"/>
        <v>0</v>
      </c>
      <c r="B157" s="22" t="s">
        <v>146</v>
      </c>
      <c r="C157" s="22" t="s">
        <v>136</v>
      </c>
    </row>
    <row r="158" spans="1:6" outlineLevel="1" x14ac:dyDescent="0.2">
      <c r="A158" s="36">
        <f t="shared" si="15"/>
        <v>0</v>
      </c>
      <c r="B158" s="22" t="s">
        <v>258</v>
      </c>
      <c r="C158" s="22" t="s">
        <v>136</v>
      </c>
    </row>
    <row r="159" spans="1:6" outlineLevel="1" x14ac:dyDescent="0.2">
      <c r="A159" s="36">
        <f t="shared" si="15"/>
        <v>0</v>
      </c>
      <c r="B159" s="22" t="s">
        <v>147</v>
      </c>
      <c r="C159" s="22" t="s">
        <v>136</v>
      </c>
    </row>
    <row r="160" spans="1:6" outlineLevel="1" x14ac:dyDescent="0.2">
      <c r="A160" s="36">
        <f t="shared" si="15"/>
        <v>0</v>
      </c>
      <c r="B160" s="22" t="s">
        <v>119</v>
      </c>
      <c r="C160" s="22" t="s">
        <v>1</v>
      </c>
    </row>
    <row r="161" spans="1:4" outlineLevel="1" x14ac:dyDescent="0.2">
      <c r="A161" s="36">
        <f t="shared" si="15"/>
        <v>0</v>
      </c>
      <c r="B161" s="22" t="s">
        <v>120</v>
      </c>
      <c r="C161" s="22" t="s">
        <v>1</v>
      </c>
    </row>
    <row r="162" spans="1:4" outlineLevel="1" x14ac:dyDescent="0.2">
      <c r="A162" s="36">
        <f t="shared" si="15"/>
        <v>0</v>
      </c>
      <c r="B162" s="22" t="s">
        <v>255</v>
      </c>
      <c r="C162" s="22" t="s">
        <v>1</v>
      </c>
    </row>
    <row r="163" spans="1:4" outlineLevel="1" x14ac:dyDescent="0.2">
      <c r="A163" s="36">
        <f t="shared" si="15"/>
        <v>0</v>
      </c>
      <c r="B163" s="22" t="s">
        <v>256</v>
      </c>
      <c r="C163" s="22" t="s">
        <v>1</v>
      </c>
    </row>
    <row r="164" spans="1:4" outlineLevel="1" x14ac:dyDescent="0.2">
      <c r="A164" s="36">
        <f t="shared" si="15"/>
        <v>0</v>
      </c>
      <c r="B164" s="22" t="s">
        <v>121</v>
      </c>
      <c r="C164" s="22" t="s">
        <v>1</v>
      </c>
    </row>
    <row r="165" spans="1:4" outlineLevel="1" x14ac:dyDescent="0.2">
      <c r="A165" s="36">
        <f t="shared" si="15"/>
        <v>0</v>
      </c>
      <c r="B165" s="22" t="s">
        <v>133</v>
      </c>
      <c r="C165" s="22" t="s">
        <v>1</v>
      </c>
    </row>
    <row r="166" spans="1:4" outlineLevel="1" x14ac:dyDescent="0.2">
      <c r="A166" s="36">
        <f t="shared" si="15"/>
        <v>0</v>
      </c>
      <c r="B166" s="48" t="s">
        <v>122</v>
      </c>
      <c r="C166" s="22" t="s">
        <v>1</v>
      </c>
    </row>
    <row r="167" spans="1:4" outlineLevel="1" x14ac:dyDescent="0.2">
      <c r="A167" s="36">
        <f t="shared" si="15"/>
        <v>0</v>
      </c>
      <c r="B167" s="18" t="s">
        <v>141</v>
      </c>
      <c r="C167" s="22" t="s">
        <v>1</v>
      </c>
      <c r="D167" s="35" t="s">
        <v>144</v>
      </c>
    </row>
    <row r="168" spans="1:4" outlineLevel="1" x14ac:dyDescent="0.2">
      <c r="A168" s="36">
        <f t="shared" si="15"/>
        <v>0</v>
      </c>
      <c r="B168" s="18" t="s">
        <v>142</v>
      </c>
      <c r="C168" s="22" t="s">
        <v>1</v>
      </c>
      <c r="D168" s="35" t="s">
        <v>144</v>
      </c>
    </row>
    <row r="169" spans="1:4" outlineLevel="1" x14ac:dyDescent="0.2">
      <c r="A169" s="36">
        <f t="shared" si="15"/>
        <v>0</v>
      </c>
      <c r="B169" s="18" t="s">
        <v>143</v>
      </c>
      <c r="C169" s="22" t="s">
        <v>1</v>
      </c>
      <c r="D169" s="35" t="s">
        <v>144</v>
      </c>
    </row>
    <row r="170" spans="1:4" outlineLevel="1" x14ac:dyDescent="0.2">
      <c r="A170" s="36">
        <f t="shared" si="15"/>
        <v>0</v>
      </c>
      <c r="B170" s="22" t="s">
        <v>123</v>
      </c>
      <c r="C170" s="22" t="s">
        <v>1</v>
      </c>
    </row>
    <row r="171" spans="1:4" outlineLevel="1" x14ac:dyDescent="0.2">
      <c r="A171" s="36">
        <f t="shared" si="15"/>
        <v>0</v>
      </c>
      <c r="B171" s="22" t="s">
        <v>124</v>
      </c>
      <c r="C171" s="22" t="s">
        <v>137</v>
      </c>
    </row>
    <row r="172" spans="1:4" outlineLevel="1" x14ac:dyDescent="0.2">
      <c r="A172" s="36">
        <f t="shared" si="15"/>
        <v>0</v>
      </c>
      <c r="B172" s="22" t="s">
        <v>125</v>
      </c>
      <c r="C172" s="22" t="s">
        <v>137</v>
      </c>
    </row>
    <row r="173" spans="1:4" outlineLevel="1" x14ac:dyDescent="0.2">
      <c r="A173" s="36">
        <f t="shared" si="15"/>
        <v>0</v>
      </c>
      <c r="B173" s="22" t="s">
        <v>126</v>
      </c>
      <c r="C173" s="22" t="s">
        <v>137</v>
      </c>
    </row>
    <row r="174" spans="1:4" outlineLevel="1" x14ac:dyDescent="0.2">
      <c r="A174" s="36">
        <f t="shared" si="15"/>
        <v>0</v>
      </c>
      <c r="B174" s="22" t="s">
        <v>127</v>
      </c>
      <c r="C174" s="22" t="s">
        <v>137</v>
      </c>
    </row>
    <row r="175" spans="1:4" outlineLevel="1" x14ac:dyDescent="0.2">
      <c r="A175" s="36">
        <f t="shared" si="15"/>
        <v>0</v>
      </c>
      <c r="B175" s="22" t="s">
        <v>134</v>
      </c>
      <c r="C175" s="22" t="s">
        <v>137</v>
      </c>
    </row>
    <row r="176" spans="1:4" outlineLevel="1" x14ac:dyDescent="0.2">
      <c r="A176" s="36">
        <f t="shared" si="15"/>
        <v>0</v>
      </c>
      <c r="B176" s="22" t="s">
        <v>128</v>
      </c>
      <c r="C176" s="22" t="s">
        <v>137</v>
      </c>
    </row>
    <row r="177" spans="1:3" outlineLevel="1" x14ac:dyDescent="0.2">
      <c r="A177" s="36">
        <f t="shared" si="15"/>
        <v>0</v>
      </c>
      <c r="B177" s="22" t="s">
        <v>129</v>
      </c>
      <c r="C177" s="22" t="s">
        <v>137</v>
      </c>
    </row>
    <row r="178" spans="1:3" outlineLevel="1" x14ac:dyDescent="0.2">
      <c r="A178" s="36">
        <f t="shared" si="15"/>
        <v>0</v>
      </c>
      <c r="B178" s="22" t="s">
        <v>130</v>
      </c>
      <c r="C178" s="22" t="s">
        <v>0</v>
      </c>
    </row>
    <row r="179" spans="1:3" outlineLevel="1" x14ac:dyDescent="0.2">
      <c r="A179" s="36">
        <f t="shared" si="15"/>
        <v>0</v>
      </c>
      <c r="B179" s="22" t="s">
        <v>131</v>
      </c>
      <c r="C179" s="22" t="s">
        <v>0</v>
      </c>
    </row>
    <row r="180" spans="1:3" outlineLevel="1" x14ac:dyDescent="0.2">
      <c r="A180" s="36">
        <f t="shared" si="15"/>
        <v>0</v>
      </c>
      <c r="B180" s="22" t="s">
        <v>132</v>
      </c>
      <c r="C180" s="22" t="s">
        <v>0</v>
      </c>
    </row>
    <row r="181" spans="1:3" outlineLevel="1" x14ac:dyDescent="0.2">
      <c r="A181" s="36">
        <f t="shared" si="15"/>
        <v>0</v>
      </c>
      <c r="B181" s="22" t="s">
        <v>149</v>
      </c>
      <c r="C181" s="22" t="s">
        <v>2</v>
      </c>
    </row>
    <row r="182" spans="1:3" outlineLevel="1" x14ac:dyDescent="0.2">
      <c r="A182" s="36">
        <f t="shared" si="15"/>
        <v>0</v>
      </c>
      <c r="B182" s="22" t="s">
        <v>150</v>
      </c>
      <c r="C182" s="22" t="s">
        <v>2</v>
      </c>
    </row>
    <row r="183" spans="1:3" outlineLevel="1" x14ac:dyDescent="0.2">
      <c r="A183" s="36">
        <f t="shared" si="15"/>
        <v>0</v>
      </c>
      <c r="B183" s="22" t="s">
        <v>151</v>
      </c>
      <c r="C183" s="22" t="s">
        <v>2</v>
      </c>
    </row>
    <row r="184" spans="1:3" outlineLevel="1" x14ac:dyDescent="0.2">
      <c r="A184" s="36">
        <f t="shared" si="15"/>
        <v>0</v>
      </c>
      <c r="B184" s="22" t="s">
        <v>152</v>
      </c>
      <c r="C184" s="22" t="s">
        <v>2</v>
      </c>
    </row>
    <row r="185" spans="1:3" outlineLevel="1" x14ac:dyDescent="0.2">
      <c r="A185" s="36">
        <f t="shared" si="15"/>
        <v>0</v>
      </c>
      <c r="B185" s="22" t="s">
        <v>153</v>
      </c>
      <c r="C185" s="22" t="s">
        <v>2</v>
      </c>
    </row>
    <row r="186" spans="1:3" outlineLevel="1" x14ac:dyDescent="0.2">
      <c r="A186" s="36">
        <f t="shared" si="15"/>
        <v>0</v>
      </c>
      <c r="B186" s="22" t="s">
        <v>154</v>
      </c>
      <c r="C186" s="22" t="s">
        <v>2</v>
      </c>
    </row>
    <row r="187" spans="1:3" outlineLevel="1" x14ac:dyDescent="0.2">
      <c r="A187" s="36">
        <f t="shared" si="15"/>
        <v>0</v>
      </c>
      <c r="B187" s="22" t="s">
        <v>155</v>
      </c>
      <c r="C187" s="22" t="s">
        <v>2</v>
      </c>
    </row>
    <row r="188" spans="1:3" outlineLevel="1" x14ac:dyDescent="0.2">
      <c r="A188" s="36">
        <f t="shared" si="15"/>
        <v>0</v>
      </c>
      <c r="B188" s="22" t="s">
        <v>156</v>
      </c>
      <c r="C188" s="22" t="s">
        <v>2</v>
      </c>
    </row>
    <row r="189" spans="1:3" x14ac:dyDescent="0.2">
      <c r="A189" s="36">
        <f t="shared" si="15"/>
        <v>0</v>
      </c>
      <c r="B189" s="22" t="s">
        <v>157</v>
      </c>
      <c r="C189" s="22" t="s">
        <v>2</v>
      </c>
    </row>
    <row r="190" spans="1:3" x14ac:dyDescent="0.2">
      <c r="A190" s="36">
        <f t="shared" si="15"/>
        <v>0</v>
      </c>
      <c r="B190" s="18" t="s">
        <v>170</v>
      </c>
      <c r="C190" s="22" t="s">
        <v>2</v>
      </c>
    </row>
    <row r="191" spans="1:3" x14ac:dyDescent="0.2">
      <c r="A191" s="3" t="s">
        <v>173</v>
      </c>
      <c r="B191" s="3" t="s">
        <v>89</v>
      </c>
      <c r="C191" s="3" t="s">
        <v>221</v>
      </c>
    </row>
    <row r="192" spans="1:3" x14ac:dyDescent="0.2">
      <c r="B192" s="3"/>
    </row>
    <row r="193" spans="1:4" ht="12" x14ac:dyDescent="0.2">
      <c r="B193" s="8" t="s">
        <v>86</v>
      </c>
      <c r="C193" s="8" t="s">
        <v>135</v>
      </c>
    </row>
    <row r="194" spans="1:4" x14ac:dyDescent="0.2">
      <c r="A194" s="36">
        <f t="shared" ref="A194:A228" si="16">COUNTIF(demand.descriptions,B194)-1</f>
        <v>0</v>
      </c>
      <c r="B194" s="22" t="s">
        <v>92</v>
      </c>
      <c r="C194" s="22" t="s">
        <v>136</v>
      </c>
    </row>
    <row r="195" spans="1:4" x14ac:dyDescent="0.2">
      <c r="A195" s="36">
        <f t="shared" si="16"/>
        <v>0</v>
      </c>
      <c r="B195" s="17" t="str">
        <f>B160</f>
        <v>Voice minutes originated abroad inside the EEA</v>
      </c>
      <c r="C195" s="17" t="str">
        <f>C160</f>
        <v>Voice</v>
      </c>
    </row>
    <row r="196" spans="1:4" outlineLevel="1" x14ac:dyDescent="0.2">
      <c r="A196" s="36">
        <f t="shared" si="16"/>
        <v>0</v>
      </c>
      <c r="B196" s="17" t="str">
        <f t="shared" ref="B196:C196" si="17">B161</f>
        <v>Voice minutes originated abroad outside the EEA</v>
      </c>
      <c r="C196" s="17" t="str">
        <f t="shared" si="17"/>
        <v>Voice</v>
      </c>
    </row>
    <row r="197" spans="1:4" outlineLevel="1" x14ac:dyDescent="0.2">
      <c r="A197" s="36">
        <f t="shared" si="16"/>
        <v>0</v>
      </c>
      <c r="B197" s="17" t="str">
        <f t="shared" ref="B197:C197" si="18">B162</f>
        <v>Call forwarding while roaming for calls originated abroad inside the EEA</v>
      </c>
      <c r="C197" s="17" t="str">
        <f t="shared" si="18"/>
        <v>Voice</v>
      </c>
    </row>
    <row r="198" spans="1:4" outlineLevel="1" x14ac:dyDescent="0.2">
      <c r="A198" s="36">
        <f t="shared" si="16"/>
        <v>0</v>
      </c>
      <c r="B198" s="17" t="str">
        <f t="shared" ref="B198:C198" si="19">B163</f>
        <v>Call forwarding while roaming for calls originated abroad outside the EEA</v>
      </c>
      <c r="C198" s="17" t="str">
        <f t="shared" si="19"/>
        <v>Voice</v>
      </c>
    </row>
    <row r="199" spans="1:4" outlineLevel="1" x14ac:dyDescent="0.2">
      <c r="A199" s="36">
        <f t="shared" si="16"/>
        <v>0</v>
      </c>
      <c r="B199" s="17" t="str">
        <f t="shared" ref="B199:C199" si="20">B164</f>
        <v>Originated VAS minutes</v>
      </c>
      <c r="C199" s="17" t="str">
        <f t="shared" si="20"/>
        <v>Voice</v>
      </c>
    </row>
    <row r="200" spans="1:4" outlineLevel="1" x14ac:dyDescent="0.2">
      <c r="A200" s="36">
        <f t="shared" si="16"/>
        <v>0</v>
      </c>
      <c r="B200" s="17" t="str">
        <f t="shared" ref="B200:C200" si="21">B165</f>
        <v>Voice minutes originated in Norway to international destinations</v>
      </c>
      <c r="C200" s="17" t="str">
        <f t="shared" si="21"/>
        <v>Voice</v>
      </c>
    </row>
    <row r="201" spans="1:4" outlineLevel="1" x14ac:dyDescent="0.2">
      <c r="A201" s="36">
        <f t="shared" si="16"/>
        <v>0</v>
      </c>
      <c r="B201" s="17" t="str">
        <f t="shared" ref="B201:C201" si="22">B166</f>
        <v>Voice minutes originated in Norway to domestic destinations</v>
      </c>
      <c r="C201" s="17" t="str">
        <f t="shared" si="22"/>
        <v>Voice</v>
      </c>
      <c r="D201" s="35" t="s">
        <v>144</v>
      </c>
    </row>
    <row r="202" spans="1:4" outlineLevel="1" x14ac:dyDescent="0.2">
      <c r="A202" s="36">
        <f t="shared" si="16"/>
        <v>0</v>
      </c>
      <c r="B202" s="17" t="str">
        <f t="shared" ref="B202:C202" si="23">B167</f>
        <v>Voice minutes originated in Norway to domestic on-net mobile</v>
      </c>
      <c r="C202" s="17" t="str">
        <f t="shared" si="23"/>
        <v>Voice</v>
      </c>
      <c r="D202" s="35"/>
    </row>
    <row r="203" spans="1:4" outlineLevel="1" x14ac:dyDescent="0.2">
      <c r="A203" s="36">
        <f t="shared" si="16"/>
        <v>0</v>
      </c>
      <c r="B203" s="17" t="str">
        <f t="shared" ref="B203:C203" si="24">B168</f>
        <v>Voice minutes originated in Norway to domestic off-net mobile</v>
      </c>
      <c r="C203" s="17" t="str">
        <f t="shared" si="24"/>
        <v>Voice</v>
      </c>
      <c r="D203" s="35"/>
    </row>
    <row r="204" spans="1:4" outlineLevel="1" x14ac:dyDescent="0.2">
      <c r="A204" s="36">
        <f t="shared" si="16"/>
        <v>0</v>
      </c>
      <c r="B204" s="17" t="str">
        <f t="shared" ref="B204:C204" si="25">B169</f>
        <v>Voice minutes originated in Norway to domestic fixed</v>
      </c>
      <c r="C204" s="17" t="str">
        <f t="shared" si="25"/>
        <v>Voice</v>
      </c>
      <c r="D204" s="35"/>
    </row>
    <row r="205" spans="1:4" outlineLevel="1" x14ac:dyDescent="0.2">
      <c r="A205" s="36">
        <f t="shared" si="16"/>
        <v>0</v>
      </c>
      <c r="B205" s="17" t="str">
        <f t="shared" ref="B205:C205" si="26">B170</f>
        <v>Voice minutes terminated from other networks</v>
      </c>
      <c r="C205" s="17" t="str">
        <f t="shared" si="26"/>
        <v>Voice</v>
      </c>
    </row>
    <row r="206" spans="1:4" outlineLevel="1" x14ac:dyDescent="0.2">
      <c r="A206" s="36">
        <f t="shared" si="16"/>
        <v>0</v>
      </c>
      <c r="B206" s="17" t="str">
        <f t="shared" ref="B206:C206" si="27">B171</f>
        <v>Messages originated abroad inside the EEA</v>
      </c>
      <c r="C206" s="17" t="str">
        <f t="shared" si="27"/>
        <v>Msg</v>
      </c>
    </row>
    <row r="207" spans="1:4" outlineLevel="1" x14ac:dyDescent="0.2">
      <c r="A207" s="36">
        <f t="shared" si="16"/>
        <v>0</v>
      </c>
      <c r="B207" s="17" t="str">
        <f t="shared" ref="B207:C207" si="28">B172</f>
        <v>Messages originated abroad outside the EEA</v>
      </c>
      <c r="C207" s="17" t="str">
        <f t="shared" si="28"/>
        <v>Msg</v>
      </c>
    </row>
    <row r="208" spans="1:4" outlineLevel="1" x14ac:dyDescent="0.2">
      <c r="A208" s="36">
        <f t="shared" si="16"/>
        <v>0</v>
      </c>
      <c r="B208" s="17" t="str">
        <f t="shared" ref="B208:C208" si="29">B173</f>
        <v>BankID messages</v>
      </c>
      <c r="C208" s="17" t="str">
        <f t="shared" si="29"/>
        <v>Msg</v>
      </c>
    </row>
    <row r="209" spans="1:3" outlineLevel="1" x14ac:dyDescent="0.2">
      <c r="A209" s="36">
        <f t="shared" si="16"/>
        <v>0</v>
      </c>
      <c r="B209" s="17" t="str">
        <f t="shared" ref="B209:C209" si="30">B174</f>
        <v>Other VAS messages</v>
      </c>
      <c r="C209" s="17" t="str">
        <f t="shared" si="30"/>
        <v>Msg</v>
      </c>
    </row>
    <row r="210" spans="1:3" outlineLevel="1" x14ac:dyDescent="0.2">
      <c r="A210" s="36">
        <f t="shared" si="16"/>
        <v>0</v>
      </c>
      <c r="B210" s="17" t="str">
        <f t="shared" ref="B210:C210" si="31">B175</f>
        <v>Messages originated in Norway to international destinations</v>
      </c>
      <c r="C210" s="17" t="str">
        <f t="shared" si="31"/>
        <v>Msg</v>
      </c>
    </row>
    <row r="211" spans="1:3" outlineLevel="1" x14ac:dyDescent="0.2">
      <c r="A211" s="36">
        <f t="shared" si="16"/>
        <v>0</v>
      </c>
      <c r="B211" s="17" t="str">
        <f t="shared" ref="B211:C211" si="32">B176</f>
        <v>Messages originated in Norway to domestic destinations</v>
      </c>
      <c r="C211" s="17" t="str">
        <f t="shared" si="32"/>
        <v>Msg</v>
      </c>
    </row>
    <row r="212" spans="1:3" outlineLevel="1" x14ac:dyDescent="0.2">
      <c r="A212" s="36">
        <f t="shared" si="16"/>
        <v>0</v>
      </c>
      <c r="B212" s="17" t="str">
        <f t="shared" ref="B212:C212" si="33">B177</f>
        <v>Messages terminated from other networks</v>
      </c>
      <c r="C212" s="17" t="str">
        <f t="shared" si="33"/>
        <v>Msg</v>
      </c>
    </row>
    <row r="213" spans="1:3" outlineLevel="1" x14ac:dyDescent="0.2">
      <c r="A213" s="36">
        <f t="shared" si="16"/>
        <v>0</v>
      </c>
      <c r="B213" s="17" t="str">
        <f t="shared" ref="B213:C213" si="34">B178</f>
        <v>Data megabytes originated abroad inside the EEA</v>
      </c>
      <c r="C213" s="17" t="str">
        <f t="shared" si="34"/>
        <v>Data</v>
      </c>
    </row>
    <row r="214" spans="1:3" outlineLevel="1" x14ac:dyDescent="0.2">
      <c r="A214" s="36">
        <f t="shared" si="16"/>
        <v>0</v>
      </c>
      <c r="B214" s="17" t="str">
        <f t="shared" ref="B214:C214" si="35">B179</f>
        <v>Data megabytes originated abroad outside the EEA</v>
      </c>
      <c r="C214" s="17" t="str">
        <f t="shared" si="35"/>
        <v>Data</v>
      </c>
    </row>
    <row r="215" spans="1:3" outlineLevel="1" x14ac:dyDescent="0.2">
      <c r="A215" s="36">
        <f t="shared" si="16"/>
        <v>0</v>
      </c>
      <c r="B215" s="34" t="str">
        <f t="array" ref="B215:B226">B180&amp; ": "&amp; data.tiers</f>
        <v>Data megabytes originated in Norway: 0_100</v>
      </c>
      <c r="C215" s="34" t="str">
        <f t="array" ref="C215:C226">C179</f>
        <v>Data</v>
      </c>
    </row>
    <row r="216" spans="1:3" outlineLevel="1" x14ac:dyDescent="0.2">
      <c r="A216" s="36">
        <f t="shared" si="16"/>
        <v>0</v>
      </c>
      <c r="B216" s="34" t="str">
        <v>Data megabytes originated in Norway: 100_200</v>
      </c>
      <c r="C216" s="34" t="str">
        <v>Data</v>
      </c>
    </row>
    <row r="217" spans="1:3" outlineLevel="1" x14ac:dyDescent="0.2">
      <c r="A217" s="36">
        <f t="shared" si="16"/>
        <v>0</v>
      </c>
      <c r="B217" s="34" t="str">
        <v>Data megabytes originated in Norway: 200_500</v>
      </c>
      <c r="C217" s="34" t="str">
        <v>Data</v>
      </c>
    </row>
    <row r="218" spans="1:3" outlineLevel="1" x14ac:dyDescent="0.2">
      <c r="A218" s="36">
        <f t="shared" si="16"/>
        <v>0</v>
      </c>
      <c r="B218" s="34" t="str">
        <v>Data megabytes originated in Norway: 500_1024</v>
      </c>
      <c r="C218" s="34" t="str">
        <v>Data</v>
      </c>
    </row>
    <row r="219" spans="1:3" outlineLevel="1" x14ac:dyDescent="0.2">
      <c r="A219" s="36">
        <f t="shared" si="16"/>
        <v>0</v>
      </c>
      <c r="B219" s="34" t="str">
        <v>Data megabytes originated in Norway: 1024_2048</v>
      </c>
      <c r="C219" s="34" t="str">
        <v>Data</v>
      </c>
    </row>
    <row r="220" spans="1:3" outlineLevel="1" x14ac:dyDescent="0.2">
      <c r="A220" s="36">
        <f t="shared" si="16"/>
        <v>0</v>
      </c>
      <c r="B220" s="34" t="str">
        <v>Data megabytes originated in Norway: 2048_10240</v>
      </c>
      <c r="C220" s="34" t="str">
        <v>Data</v>
      </c>
    </row>
    <row r="221" spans="1:3" outlineLevel="1" x14ac:dyDescent="0.2">
      <c r="A221" s="36">
        <f t="shared" si="16"/>
        <v>0</v>
      </c>
      <c r="B221" s="34" t="str">
        <v>Data megabytes originated in Norway: 10240_51200</v>
      </c>
      <c r="C221" s="34" t="str">
        <v>Data</v>
      </c>
    </row>
    <row r="222" spans="1:3" outlineLevel="1" x14ac:dyDescent="0.2">
      <c r="A222" s="36">
        <f t="shared" si="16"/>
        <v>0</v>
      </c>
      <c r="B222" s="34" t="str">
        <v>Data megabytes originated in Norway: 51200_102400</v>
      </c>
      <c r="C222" s="34" t="str">
        <v>Data</v>
      </c>
    </row>
    <row r="223" spans="1:3" outlineLevel="1" x14ac:dyDescent="0.2">
      <c r="A223" s="36">
        <f t="shared" si="16"/>
        <v>0</v>
      </c>
      <c r="B223" s="34" t="str">
        <v>Data megabytes originated in Norway: 102400_1024000</v>
      </c>
      <c r="C223" s="34" t="str">
        <v>Data</v>
      </c>
    </row>
    <row r="224" spans="1:3" outlineLevel="1" x14ac:dyDescent="0.2">
      <c r="A224" s="36">
        <f t="shared" si="16"/>
        <v>0</v>
      </c>
      <c r="B224" s="34" t="str">
        <v>Data megabytes originated in Norway: Tier spare 10</v>
      </c>
      <c r="C224" s="34" t="str">
        <v>Data</v>
      </c>
    </row>
    <row r="225" spans="1:3" outlineLevel="1" x14ac:dyDescent="0.2">
      <c r="A225" s="36">
        <f t="shared" si="16"/>
        <v>0</v>
      </c>
      <c r="B225" s="34" t="str">
        <v>Data megabytes originated in Norway: Tier spare 11</v>
      </c>
      <c r="C225" s="34" t="str">
        <v>Data</v>
      </c>
    </row>
    <row r="226" spans="1:3" outlineLevel="1" x14ac:dyDescent="0.2">
      <c r="A226" s="36">
        <f t="shared" si="16"/>
        <v>0</v>
      </c>
      <c r="B226" s="34" t="str">
        <v>Data megabytes originated in Norway: Tier spare 12</v>
      </c>
      <c r="C226" s="34" t="str">
        <v>Data</v>
      </c>
    </row>
    <row r="227" spans="1:3" outlineLevel="1" x14ac:dyDescent="0.2">
      <c r="A227" s="36">
        <f t="shared" si="16"/>
        <v>0</v>
      </c>
      <c r="B227" s="22" t="s">
        <v>148</v>
      </c>
      <c r="C227" s="22" t="s">
        <v>2</v>
      </c>
    </row>
    <row r="228" spans="1:3" x14ac:dyDescent="0.2">
      <c r="A228" s="36">
        <f t="shared" si="16"/>
        <v>0</v>
      </c>
      <c r="B228" s="18" t="s">
        <v>170</v>
      </c>
      <c r="C228" s="22" t="s">
        <v>2</v>
      </c>
    </row>
    <row r="229" spans="1:3" x14ac:dyDescent="0.2">
      <c r="A229" s="3" t="s">
        <v>174</v>
      </c>
      <c r="B229" s="3" t="s">
        <v>87</v>
      </c>
      <c r="C229" s="3" t="s">
        <v>222</v>
      </c>
    </row>
    <row r="230" spans="1:3" x14ac:dyDescent="0.2">
      <c r="B230" s="3"/>
    </row>
    <row r="231" spans="1:3" ht="12" x14ac:dyDescent="0.2">
      <c r="B231" s="8" t="s">
        <v>118</v>
      </c>
    </row>
    <row r="232" spans="1:3" x14ac:dyDescent="0.2">
      <c r="B232" s="28">
        <f>first.month</f>
        <v>44621</v>
      </c>
    </row>
    <row r="233" spans="1:3" x14ac:dyDescent="0.2">
      <c r="B233" s="26">
        <f>DATE(YEAR(B232),MONTH(B232)+1,1)</f>
        <v>44652</v>
      </c>
    </row>
    <row r="234" spans="1:3" x14ac:dyDescent="0.2">
      <c r="B234" s="26">
        <f>DATE(YEAR(B233),MONTH(B233)+1,1)</f>
        <v>44682</v>
      </c>
    </row>
    <row r="235" spans="1:3" x14ac:dyDescent="0.2">
      <c r="B235" s="26">
        <f>DATE(YEAR(B234),MONTH(B234)+1,1)</f>
        <v>44713</v>
      </c>
    </row>
    <row r="236" spans="1:3" x14ac:dyDescent="0.2">
      <c r="B236" s="26">
        <f>DATE(YEAR(B235),MONTH(B235)+1,1)</f>
        <v>44743</v>
      </c>
    </row>
    <row r="237" spans="1:3" x14ac:dyDescent="0.2">
      <c r="B237" s="26">
        <f>DATE(YEAR(B236),MONTH(B236)+1,1)</f>
        <v>44774</v>
      </c>
    </row>
    <row r="238" spans="1:3" x14ac:dyDescent="0.2">
      <c r="B238" s="3" t="s">
        <v>94</v>
      </c>
    </row>
    <row r="240" spans="1:3" ht="12" x14ac:dyDescent="0.2">
      <c r="B240" s="8" t="s">
        <v>138</v>
      </c>
    </row>
    <row r="241" spans="2:2" x14ac:dyDescent="0.2">
      <c r="B241" s="22" t="s">
        <v>259</v>
      </c>
    </row>
    <row r="242" spans="2:2" x14ac:dyDescent="0.2">
      <c r="B242" s="22" t="s">
        <v>260</v>
      </c>
    </row>
    <row r="243" spans="2:2" x14ac:dyDescent="0.2">
      <c r="B243" s="22" t="s">
        <v>261</v>
      </c>
    </row>
    <row r="244" spans="2:2" x14ac:dyDescent="0.2">
      <c r="B244" s="22" t="s">
        <v>262</v>
      </c>
    </row>
    <row r="245" spans="2:2" x14ac:dyDescent="0.2">
      <c r="B245" s="22" t="s">
        <v>263</v>
      </c>
    </row>
    <row r="246" spans="2:2" x14ac:dyDescent="0.2">
      <c r="B246" s="22" t="s">
        <v>264</v>
      </c>
    </row>
    <row r="247" spans="2:2" x14ac:dyDescent="0.2">
      <c r="B247" s="22" t="s">
        <v>271</v>
      </c>
    </row>
    <row r="248" spans="2:2" x14ac:dyDescent="0.2">
      <c r="B248" s="22" t="s">
        <v>270</v>
      </c>
    </row>
    <row r="249" spans="2:2" x14ac:dyDescent="0.2">
      <c r="B249" s="22" t="s">
        <v>265</v>
      </c>
    </row>
    <row r="250" spans="2:2" x14ac:dyDescent="0.2">
      <c r="B250" s="22" t="s">
        <v>140</v>
      </c>
    </row>
    <row r="251" spans="2:2" x14ac:dyDescent="0.2">
      <c r="B251" s="22" t="s">
        <v>236</v>
      </c>
    </row>
    <row r="252" spans="2:2" x14ac:dyDescent="0.2">
      <c r="B252" s="22" t="s">
        <v>237</v>
      </c>
    </row>
    <row r="253" spans="2:2" x14ac:dyDescent="0.2">
      <c r="B253" s="3" t="s">
        <v>139</v>
      </c>
    </row>
    <row r="255" spans="2:2" ht="12" x14ac:dyDescent="0.2">
      <c r="B255" s="8" t="s">
        <v>194</v>
      </c>
    </row>
    <row r="256" spans="2:2" x14ac:dyDescent="0.2">
      <c r="B256" s="42" t="s">
        <v>6</v>
      </c>
    </row>
    <row r="257" spans="2:2" x14ac:dyDescent="0.2">
      <c r="B257" s="42" t="s">
        <v>7</v>
      </c>
    </row>
    <row r="258" spans="2:2" x14ac:dyDescent="0.2">
      <c r="B258" s="42" t="s">
        <v>8</v>
      </c>
    </row>
    <row r="259" spans="2:2" x14ac:dyDescent="0.2">
      <c r="B259" s="42" t="s">
        <v>9</v>
      </c>
    </row>
    <row r="260" spans="2:2" x14ac:dyDescent="0.2">
      <c r="B260" s="42" t="s">
        <v>195</v>
      </c>
    </row>
    <row r="261" spans="2:2" x14ac:dyDescent="0.2">
      <c r="B261" s="42" t="s">
        <v>196</v>
      </c>
    </row>
    <row r="262" spans="2:2" x14ac:dyDescent="0.2">
      <c r="B262" s="3" t="s">
        <v>197</v>
      </c>
    </row>
    <row r="264" spans="2:2" ht="12" x14ac:dyDescent="0.2">
      <c r="B264" s="8" t="s">
        <v>338</v>
      </c>
    </row>
    <row r="265" spans="2:2" x14ac:dyDescent="0.2">
      <c r="B265" s="22" t="s">
        <v>333</v>
      </c>
    </row>
    <row r="266" spans="2:2" x14ac:dyDescent="0.2">
      <c r="B266" s="22" t="s">
        <v>334</v>
      </c>
    </row>
    <row r="267" spans="2:2" x14ac:dyDescent="0.2">
      <c r="B267" s="22" t="s">
        <v>335</v>
      </c>
    </row>
    <row r="268" spans="2:2" x14ac:dyDescent="0.2">
      <c r="B268" s="22" t="s">
        <v>336</v>
      </c>
    </row>
    <row r="269" spans="2:2" x14ac:dyDescent="0.2">
      <c r="B269" s="3" t="s">
        <v>337</v>
      </c>
    </row>
  </sheetData>
  <phoneticPr fontId="12" type="noConversion"/>
  <dataValidations count="1">
    <dataValidation type="list" allowBlank="1" showInputMessage="1" showErrorMessage="1" sqref="C13:C152" xr:uid="{00000000-0002-0000-0300-000000000000}">
      <formula1>segments</formula1>
    </dataValidation>
  </dataValidations>
  <pageMargins left="0.70866141732283472" right="0.70866141732283472" top="0.51181102362204722" bottom="0.51181102362204722" header="0.51181102362204722" footer="0.35433070866141736"/>
  <pageSetup paperSize="9" orientation="landscape" horizontalDpi="4294967292" verticalDpi="4294967292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tabColor rgb="FF0070C0"/>
  </sheetPr>
  <dimension ref="A1:K2006"/>
  <sheetViews>
    <sheetView showGridLines="0" zoomScaleNormal="100" workbookViewId="0">
      <pane xSplit="4" ySplit="4" topLeftCell="E5" activePane="bottomRight" state="frozen"/>
      <selection pane="topRight"/>
      <selection pane="bottomLeft"/>
      <selection pane="bottomRight"/>
    </sheetView>
  </sheetViews>
  <sheetFormatPr defaultColWidth="9.125" defaultRowHeight="11.4" x14ac:dyDescent="0.2"/>
  <cols>
    <col min="1" max="1" width="6" customWidth="1"/>
    <col min="2" max="2" width="9.375" customWidth="1"/>
    <col min="3" max="3" width="28.375" bestFit="1" customWidth="1"/>
    <col min="4" max="4" width="66.625" customWidth="1"/>
    <col min="5" max="5" width="14.75" bestFit="1" customWidth="1"/>
    <col min="6" max="10" width="11.375" bestFit="1" customWidth="1"/>
    <col min="11" max="11" width="30.375" bestFit="1" customWidth="1"/>
  </cols>
  <sheetData>
    <row r="1" spans="1:11" s="4" customFormat="1" ht="33.75" customHeight="1" x14ac:dyDescent="0.2">
      <c r="D1" s="4" t="s">
        <v>93</v>
      </c>
    </row>
    <row r="2" spans="1:11" s="13" customFormat="1" x14ac:dyDescent="0.2">
      <c r="A2" s="14"/>
      <c r="B2" s="14"/>
    </row>
    <row r="4" spans="1:11" ht="36" x14ac:dyDescent="0.2">
      <c r="A4" s="8" t="s">
        <v>240</v>
      </c>
      <c r="B4" s="8" t="s">
        <v>241</v>
      </c>
      <c r="C4" s="9" t="s">
        <v>158</v>
      </c>
      <c r="D4" s="9" t="s">
        <v>159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219</v>
      </c>
    </row>
    <row r="5" spans="1:11" x14ac:dyDescent="0.2">
      <c r="A5" s="47">
        <f t="shared" ref="A5:A68" si="0">IF(ISNA(MATCH(C5,offers.segment.all,0)),1,0)</f>
        <v>0</v>
      </c>
      <c r="B5" s="36">
        <f t="shared" ref="B5:B68" si="1">IF(ISNA(MATCH(D5,demand.descriptions,0)),1,0)</f>
        <v>0</v>
      </c>
      <c r="C5" s="31" t="s">
        <v>170</v>
      </c>
      <c r="D5" s="31" t="s">
        <v>170</v>
      </c>
      <c r="E5" s="29"/>
      <c r="F5" s="29"/>
      <c r="G5" s="29"/>
      <c r="H5" s="29"/>
      <c r="I5" s="29"/>
      <c r="J5" s="29"/>
      <c r="K5" s="37"/>
    </row>
    <row r="6" spans="1:11" x14ac:dyDescent="0.2">
      <c r="A6" s="47">
        <f t="shared" si="0"/>
        <v>0</v>
      </c>
      <c r="B6" s="36">
        <f t="shared" si="1"/>
        <v>0</v>
      </c>
      <c r="C6" s="31" t="s">
        <v>170</v>
      </c>
      <c r="D6" s="31" t="s">
        <v>170</v>
      </c>
      <c r="E6" s="29"/>
      <c r="F6" s="29"/>
      <c r="G6" s="29"/>
      <c r="H6" s="29"/>
      <c r="I6" s="29"/>
      <c r="J6" s="29"/>
      <c r="K6" s="37"/>
    </row>
    <row r="7" spans="1:11" x14ac:dyDescent="0.2">
      <c r="A7" s="47">
        <f t="shared" si="0"/>
        <v>0</v>
      </c>
      <c r="B7" s="36">
        <f t="shared" si="1"/>
        <v>0</v>
      </c>
      <c r="C7" s="31" t="s">
        <v>170</v>
      </c>
      <c r="D7" s="31" t="s">
        <v>170</v>
      </c>
      <c r="E7" s="29"/>
      <c r="F7" s="29"/>
      <c r="G7" s="29"/>
      <c r="H7" s="29"/>
      <c r="I7" s="29"/>
      <c r="J7" s="29"/>
      <c r="K7" s="37"/>
    </row>
    <row r="8" spans="1:11" x14ac:dyDescent="0.2">
      <c r="A8" s="47">
        <f t="shared" si="0"/>
        <v>0</v>
      </c>
      <c r="B8" s="36">
        <f t="shared" si="1"/>
        <v>0</v>
      </c>
      <c r="C8" s="31" t="s">
        <v>170</v>
      </c>
      <c r="D8" s="31" t="s">
        <v>170</v>
      </c>
      <c r="E8" s="29"/>
      <c r="F8" s="29"/>
      <c r="G8" s="29"/>
      <c r="H8" s="29"/>
      <c r="I8" s="29"/>
      <c r="J8" s="29"/>
      <c r="K8" s="37"/>
    </row>
    <row r="9" spans="1:11" x14ac:dyDescent="0.2">
      <c r="A9" s="47">
        <f t="shared" si="0"/>
        <v>0</v>
      </c>
      <c r="B9" s="36">
        <f t="shared" si="1"/>
        <v>0</v>
      </c>
      <c r="C9" s="31" t="s">
        <v>170</v>
      </c>
      <c r="D9" s="31" t="s">
        <v>170</v>
      </c>
      <c r="E9" s="29"/>
      <c r="F9" s="29"/>
      <c r="G9" s="29"/>
      <c r="H9" s="29"/>
      <c r="I9" s="29"/>
      <c r="J9" s="29"/>
      <c r="K9" s="37"/>
    </row>
    <row r="10" spans="1:11" x14ac:dyDescent="0.2">
      <c r="A10" s="47">
        <f t="shared" si="0"/>
        <v>0</v>
      </c>
      <c r="B10" s="36">
        <f t="shared" si="1"/>
        <v>0</v>
      </c>
      <c r="C10" s="31" t="s">
        <v>170</v>
      </c>
      <c r="D10" s="31" t="s">
        <v>170</v>
      </c>
      <c r="E10" s="29"/>
      <c r="F10" s="29"/>
      <c r="G10" s="29"/>
      <c r="H10" s="29"/>
      <c r="I10" s="29"/>
      <c r="J10" s="29"/>
      <c r="K10" s="37"/>
    </row>
    <row r="11" spans="1:11" x14ac:dyDescent="0.2">
      <c r="A11" s="47">
        <f t="shared" si="0"/>
        <v>0</v>
      </c>
      <c r="B11" s="36">
        <f t="shared" si="1"/>
        <v>0</v>
      </c>
      <c r="C11" s="31" t="s">
        <v>170</v>
      </c>
      <c r="D11" s="31" t="s">
        <v>170</v>
      </c>
      <c r="E11" s="29"/>
      <c r="F11" s="29"/>
      <c r="G11" s="29"/>
      <c r="H11" s="29"/>
      <c r="I11" s="29"/>
      <c r="J11" s="29"/>
      <c r="K11" s="37"/>
    </row>
    <row r="12" spans="1:11" x14ac:dyDescent="0.2">
      <c r="A12" s="47">
        <f t="shared" si="0"/>
        <v>0</v>
      </c>
      <c r="B12" s="36">
        <f t="shared" si="1"/>
        <v>0</v>
      </c>
      <c r="C12" s="31" t="s">
        <v>170</v>
      </c>
      <c r="D12" s="31" t="s">
        <v>170</v>
      </c>
      <c r="E12" s="29"/>
      <c r="F12" s="29"/>
      <c r="G12" s="29"/>
      <c r="H12" s="29"/>
      <c r="I12" s="29"/>
      <c r="J12" s="29"/>
      <c r="K12" s="37"/>
    </row>
    <row r="13" spans="1:11" x14ac:dyDescent="0.2">
      <c r="A13" s="47">
        <f t="shared" si="0"/>
        <v>0</v>
      </c>
      <c r="B13" s="36">
        <f t="shared" si="1"/>
        <v>0</v>
      </c>
      <c r="C13" s="31" t="s">
        <v>170</v>
      </c>
      <c r="D13" s="31" t="s">
        <v>170</v>
      </c>
      <c r="E13" s="29"/>
      <c r="F13" s="29"/>
      <c r="G13" s="29"/>
      <c r="H13" s="29"/>
      <c r="I13" s="29"/>
      <c r="J13" s="29"/>
      <c r="K13" s="37"/>
    </row>
    <row r="14" spans="1:11" x14ac:dyDescent="0.2">
      <c r="A14" s="47">
        <f t="shared" si="0"/>
        <v>0</v>
      </c>
      <c r="B14" s="36">
        <f t="shared" si="1"/>
        <v>0</v>
      </c>
      <c r="C14" s="31" t="s">
        <v>170</v>
      </c>
      <c r="D14" s="31" t="s">
        <v>170</v>
      </c>
      <c r="E14" s="29"/>
      <c r="F14" s="29"/>
      <c r="G14" s="29"/>
      <c r="H14" s="29"/>
      <c r="I14" s="29"/>
      <c r="J14" s="29"/>
      <c r="K14" s="37"/>
    </row>
    <row r="15" spans="1:11" x14ac:dyDescent="0.2">
      <c r="A15" s="47">
        <f t="shared" si="0"/>
        <v>0</v>
      </c>
      <c r="B15" s="36">
        <f t="shared" si="1"/>
        <v>0</v>
      </c>
      <c r="C15" s="31" t="s">
        <v>170</v>
      </c>
      <c r="D15" s="31" t="s">
        <v>170</v>
      </c>
      <c r="E15" s="29"/>
      <c r="F15" s="29"/>
      <c r="G15" s="29"/>
      <c r="H15" s="29"/>
      <c r="I15" s="29"/>
      <c r="J15" s="29"/>
      <c r="K15" s="37"/>
    </row>
    <row r="16" spans="1:11" x14ac:dyDescent="0.2">
      <c r="A16" s="47">
        <f t="shared" si="0"/>
        <v>0</v>
      </c>
      <c r="B16" s="36">
        <f t="shared" si="1"/>
        <v>0</v>
      </c>
      <c r="C16" s="31" t="s">
        <v>170</v>
      </c>
      <c r="D16" s="31" t="s">
        <v>170</v>
      </c>
      <c r="E16" s="29"/>
      <c r="F16" s="29"/>
      <c r="G16" s="29"/>
      <c r="H16" s="29"/>
      <c r="I16" s="29"/>
      <c r="J16" s="29"/>
      <c r="K16" s="37"/>
    </row>
    <row r="17" spans="1:11" x14ac:dyDescent="0.2">
      <c r="A17" s="47">
        <f t="shared" si="0"/>
        <v>0</v>
      </c>
      <c r="B17" s="36">
        <f t="shared" si="1"/>
        <v>0</v>
      </c>
      <c r="C17" s="31" t="s">
        <v>170</v>
      </c>
      <c r="D17" s="31" t="s">
        <v>170</v>
      </c>
      <c r="E17" s="29"/>
      <c r="F17" s="29"/>
      <c r="G17" s="29"/>
      <c r="H17" s="29"/>
      <c r="I17" s="29"/>
      <c r="J17" s="29"/>
      <c r="K17" s="37"/>
    </row>
    <row r="18" spans="1:11" x14ac:dyDescent="0.2">
      <c r="A18" s="47">
        <f t="shared" si="0"/>
        <v>0</v>
      </c>
      <c r="B18" s="36">
        <f t="shared" si="1"/>
        <v>0</v>
      </c>
      <c r="C18" s="31" t="s">
        <v>170</v>
      </c>
      <c r="D18" s="31" t="s">
        <v>170</v>
      </c>
      <c r="E18" s="29"/>
      <c r="F18" s="29"/>
      <c r="G18" s="29"/>
      <c r="H18" s="29"/>
      <c r="I18" s="29"/>
      <c r="J18" s="29"/>
      <c r="K18" s="37"/>
    </row>
    <row r="19" spans="1:11" x14ac:dyDescent="0.2">
      <c r="A19" s="47">
        <f t="shared" si="0"/>
        <v>0</v>
      </c>
      <c r="B19" s="36">
        <f t="shared" si="1"/>
        <v>0</v>
      </c>
      <c r="C19" s="31" t="s">
        <v>170</v>
      </c>
      <c r="D19" s="31" t="s">
        <v>170</v>
      </c>
      <c r="E19" s="29"/>
      <c r="F19" s="29"/>
      <c r="G19" s="29"/>
      <c r="H19" s="29"/>
      <c r="I19" s="29"/>
      <c r="J19" s="29"/>
      <c r="K19" s="37"/>
    </row>
    <row r="20" spans="1:11" x14ac:dyDescent="0.2">
      <c r="A20" s="47">
        <f t="shared" si="0"/>
        <v>0</v>
      </c>
      <c r="B20" s="36">
        <f t="shared" si="1"/>
        <v>0</v>
      </c>
      <c r="C20" s="31" t="s">
        <v>170</v>
      </c>
      <c r="D20" s="31" t="s">
        <v>170</v>
      </c>
      <c r="E20" s="29"/>
      <c r="F20" s="29"/>
      <c r="G20" s="29"/>
      <c r="H20" s="29"/>
      <c r="I20" s="29"/>
      <c r="J20" s="29"/>
      <c r="K20" s="37"/>
    </row>
    <row r="21" spans="1:11" x14ac:dyDescent="0.2">
      <c r="A21" s="47">
        <f t="shared" si="0"/>
        <v>0</v>
      </c>
      <c r="B21" s="36">
        <f t="shared" si="1"/>
        <v>0</v>
      </c>
      <c r="C21" s="31" t="s">
        <v>170</v>
      </c>
      <c r="D21" s="31" t="s">
        <v>170</v>
      </c>
      <c r="E21" s="29"/>
      <c r="F21" s="29"/>
      <c r="G21" s="29"/>
      <c r="H21" s="29"/>
      <c r="I21" s="29"/>
      <c r="J21" s="29"/>
      <c r="K21" s="37"/>
    </row>
    <row r="22" spans="1:11" x14ac:dyDescent="0.2">
      <c r="A22" s="47">
        <f t="shared" si="0"/>
        <v>0</v>
      </c>
      <c r="B22" s="36">
        <f t="shared" si="1"/>
        <v>0</v>
      </c>
      <c r="C22" s="31" t="s">
        <v>170</v>
      </c>
      <c r="D22" s="31" t="s">
        <v>170</v>
      </c>
      <c r="E22" s="29"/>
      <c r="F22" s="29"/>
      <c r="G22" s="29"/>
      <c r="H22" s="29"/>
      <c r="I22" s="29"/>
      <c r="J22" s="29"/>
      <c r="K22" s="37"/>
    </row>
    <row r="23" spans="1:11" x14ac:dyDescent="0.2">
      <c r="A23" s="47">
        <f t="shared" si="0"/>
        <v>0</v>
      </c>
      <c r="B23" s="36">
        <f t="shared" si="1"/>
        <v>0</v>
      </c>
      <c r="C23" s="31" t="s">
        <v>170</v>
      </c>
      <c r="D23" s="31" t="s">
        <v>170</v>
      </c>
      <c r="E23" s="29"/>
      <c r="F23" s="29"/>
      <c r="G23" s="29"/>
      <c r="H23" s="29"/>
      <c r="I23" s="29"/>
      <c r="J23" s="29"/>
      <c r="K23" s="37"/>
    </row>
    <row r="24" spans="1:11" x14ac:dyDescent="0.2">
      <c r="A24" s="47">
        <f t="shared" si="0"/>
        <v>0</v>
      </c>
      <c r="B24" s="36">
        <f t="shared" si="1"/>
        <v>0</v>
      </c>
      <c r="C24" s="31" t="s">
        <v>170</v>
      </c>
      <c r="D24" s="31" t="s">
        <v>170</v>
      </c>
      <c r="E24" s="29"/>
      <c r="F24" s="29"/>
      <c r="G24" s="29"/>
      <c r="H24" s="29"/>
      <c r="I24" s="29"/>
      <c r="J24" s="29"/>
      <c r="K24" s="37"/>
    </row>
    <row r="25" spans="1:11" x14ac:dyDescent="0.2">
      <c r="A25" s="47">
        <f t="shared" si="0"/>
        <v>0</v>
      </c>
      <c r="B25" s="36">
        <f t="shared" si="1"/>
        <v>0</v>
      </c>
      <c r="C25" s="31" t="s">
        <v>170</v>
      </c>
      <c r="D25" s="31" t="s">
        <v>170</v>
      </c>
      <c r="E25" s="29"/>
      <c r="F25" s="29"/>
      <c r="G25" s="29"/>
      <c r="H25" s="29"/>
      <c r="I25" s="29"/>
      <c r="J25" s="29"/>
      <c r="K25" s="37"/>
    </row>
    <row r="26" spans="1:11" x14ac:dyDescent="0.2">
      <c r="A26" s="47">
        <f t="shared" si="0"/>
        <v>0</v>
      </c>
      <c r="B26" s="36">
        <f t="shared" si="1"/>
        <v>0</v>
      </c>
      <c r="C26" s="31" t="s">
        <v>170</v>
      </c>
      <c r="D26" s="31" t="s">
        <v>170</v>
      </c>
      <c r="E26" s="29"/>
      <c r="F26" s="29"/>
      <c r="G26" s="29"/>
      <c r="H26" s="29"/>
      <c r="I26" s="29"/>
      <c r="J26" s="29"/>
      <c r="K26" s="37"/>
    </row>
    <row r="27" spans="1:11" x14ac:dyDescent="0.2">
      <c r="A27" s="47">
        <f t="shared" si="0"/>
        <v>0</v>
      </c>
      <c r="B27" s="36">
        <f t="shared" si="1"/>
        <v>0</v>
      </c>
      <c r="C27" s="31" t="s">
        <v>170</v>
      </c>
      <c r="D27" s="31" t="s">
        <v>170</v>
      </c>
      <c r="E27" s="29"/>
      <c r="F27" s="29"/>
      <c r="G27" s="29"/>
      <c r="H27" s="29"/>
      <c r="I27" s="29"/>
      <c r="J27" s="29"/>
      <c r="K27" s="37"/>
    </row>
    <row r="28" spans="1:11" x14ac:dyDescent="0.2">
      <c r="A28" s="47">
        <f t="shared" si="0"/>
        <v>0</v>
      </c>
      <c r="B28" s="36">
        <f t="shared" si="1"/>
        <v>0</v>
      </c>
      <c r="C28" s="31" t="s">
        <v>170</v>
      </c>
      <c r="D28" s="31" t="s">
        <v>170</v>
      </c>
      <c r="E28" s="29"/>
      <c r="F28" s="29"/>
      <c r="G28" s="29"/>
      <c r="H28" s="29"/>
      <c r="I28" s="29"/>
      <c r="J28" s="29"/>
      <c r="K28" s="37"/>
    </row>
    <row r="29" spans="1:11" x14ac:dyDescent="0.2">
      <c r="A29" s="47">
        <f t="shared" si="0"/>
        <v>0</v>
      </c>
      <c r="B29" s="36">
        <f t="shared" si="1"/>
        <v>0</v>
      </c>
      <c r="C29" s="31" t="s">
        <v>170</v>
      </c>
      <c r="D29" s="31" t="s">
        <v>170</v>
      </c>
      <c r="E29" s="29"/>
      <c r="F29" s="29"/>
      <c r="G29" s="29"/>
      <c r="H29" s="29"/>
      <c r="I29" s="29"/>
      <c r="J29" s="29"/>
      <c r="K29" s="37"/>
    </row>
    <row r="30" spans="1:11" x14ac:dyDescent="0.2">
      <c r="A30" s="47">
        <f t="shared" si="0"/>
        <v>0</v>
      </c>
      <c r="B30" s="36">
        <f t="shared" si="1"/>
        <v>0</v>
      </c>
      <c r="C30" s="31" t="s">
        <v>170</v>
      </c>
      <c r="D30" s="31" t="s">
        <v>170</v>
      </c>
      <c r="E30" s="29"/>
      <c r="F30" s="29"/>
      <c r="G30" s="29"/>
      <c r="H30" s="29"/>
      <c r="I30" s="29"/>
      <c r="J30" s="29"/>
      <c r="K30" s="37"/>
    </row>
    <row r="31" spans="1:11" x14ac:dyDescent="0.2">
      <c r="A31" s="47">
        <f t="shared" si="0"/>
        <v>0</v>
      </c>
      <c r="B31" s="36">
        <f t="shared" si="1"/>
        <v>0</v>
      </c>
      <c r="C31" s="31" t="s">
        <v>170</v>
      </c>
      <c r="D31" s="31" t="s">
        <v>170</v>
      </c>
      <c r="E31" s="29"/>
      <c r="F31" s="29"/>
      <c r="G31" s="29"/>
      <c r="H31" s="29"/>
      <c r="I31" s="29"/>
      <c r="J31" s="29"/>
      <c r="K31" s="37"/>
    </row>
    <row r="32" spans="1:11" x14ac:dyDescent="0.2">
      <c r="A32" s="47">
        <f t="shared" si="0"/>
        <v>0</v>
      </c>
      <c r="B32" s="36">
        <f t="shared" si="1"/>
        <v>0</v>
      </c>
      <c r="C32" s="31" t="s">
        <v>170</v>
      </c>
      <c r="D32" s="31" t="s">
        <v>170</v>
      </c>
      <c r="E32" s="29"/>
      <c r="F32" s="29"/>
      <c r="G32" s="29"/>
      <c r="H32" s="29"/>
      <c r="I32" s="29"/>
      <c r="J32" s="29"/>
      <c r="K32" s="37"/>
    </row>
    <row r="33" spans="1:11" x14ac:dyDescent="0.2">
      <c r="A33" s="47">
        <f t="shared" si="0"/>
        <v>0</v>
      </c>
      <c r="B33" s="36">
        <f t="shared" si="1"/>
        <v>0</v>
      </c>
      <c r="C33" s="31" t="s">
        <v>170</v>
      </c>
      <c r="D33" s="31" t="s">
        <v>170</v>
      </c>
      <c r="E33" s="29"/>
      <c r="F33" s="29"/>
      <c r="G33" s="29"/>
      <c r="H33" s="29"/>
      <c r="I33" s="29"/>
      <c r="J33" s="29"/>
      <c r="K33" s="37"/>
    </row>
    <row r="34" spans="1:11" x14ac:dyDescent="0.2">
      <c r="A34" s="47">
        <f t="shared" si="0"/>
        <v>0</v>
      </c>
      <c r="B34" s="36">
        <f t="shared" si="1"/>
        <v>0</v>
      </c>
      <c r="C34" s="31" t="s">
        <v>170</v>
      </c>
      <c r="D34" s="31" t="s">
        <v>170</v>
      </c>
      <c r="E34" s="29"/>
      <c r="F34" s="29"/>
      <c r="G34" s="29"/>
      <c r="H34" s="29"/>
      <c r="I34" s="29"/>
      <c r="J34" s="29"/>
      <c r="K34" s="37"/>
    </row>
    <row r="35" spans="1:11" x14ac:dyDescent="0.2">
      <c r="A35" s="47">
        <f t="shared" si="0"/>
        <v>0</v>
      </c>
      <c r="B35" s="36">
        <f t="shared" si="1"/>
        <v>0</v>
      </c>
      <c r="C35" s="31" t="s">
        <v>170</v>
      </c>
      <c r="D35" s="31" t="s">
        <v>170</v>
      </c>
      <c r="E35" s="29"/>
      <c r="F35" s="29"/>
      <c r="G35" s="29"/>
      <c r="H35" s="29"/>
      <c r="I35" s="29"/>
      <c r="J35" s="29"/>
      <c r="K35" s="37"/>
    </row>
    <row r="36" spans="1:11" x14ac:dyDescent="0.2">
      <c r="A36" s="47">
        <f t="shared" si="0"/>
        <v>0</v>
      </c>
      <c r="B36" s="36">
        <f t="shared" si="1"/>
        <v>0</v>
      </c>
      <c r="C36" s="31" t="s">
        <v>170</v>
      </c>
      <c r="D36" s="31" t="s">
        <v>170</v>
      </c>
      <c r="E36" s="29"/>
      <c r="F36" s="29"/>
      <c r="G36" s="29"/>
      <c r="H36" s="29"/>
      <c r="I36" s="29"/>
      <c r="J36" s="29"/>
      <c r="K36" s="37"/>
    </row>
    <row r="37" spans="1:11" x14ac:dyDescent="0.2">
      <c r="A37" s="47">
        <f t="shared" si="0"/>
        <v>0</v>
      </c>
      <c r="B37" s="36">
        <f t="shared" si="1"/>
        <v>0</v>
      </c>
      <c r="C37" s="31" t="s">
        <v>170</v>
      </c>
      <c r="D37" s="31" t="s">
        <v>170</v>
      </c>
      <c r="E37" s="29"/>
      <c r="F37" s="29"/>
      <c r="G37" s="29"/>
      <c r="H37" s="29"/>
      <c r="I37" s="29"/>
      <c r="J37" s="29"/>
      <c r="K37" s="37"/>
    </row>
    <row r="38" spans="1:11" x14ac:dyDescent="0.2">
      <c r="A38" s="47">
        <f t="shared" si="0"/>
        <v>0</v>
      </c>
      <c r="B38" s="36">
        <f t="shared" si="1"/>
        <v>0</v>
      </c>
      <c r="C38" s="31" t="s">
        <v>170</v>
      </c>
      <c r="D38" s="31" t="s">
        <v>170</v>
      </c>
      <c r="E38" s="29"/>
      <c r="F38" s="29"/>
      <c r="G38" s="29"/>
      <c r="H38" s="29"/>
      <c r="I38" s="29"/>
      <c r="J38" s="29"/>
      <c r="K38" s="37"/>
    </row>
    <row r="39" spans="1:11" x14ac:dyDescent="0.2">
      <c r="A39" s="47">
        <f t="shared" si="0"/>
        <v>0</v>
      </c>
      <c r="B39" s="36">
        <f t="shared" si="1"/>
        <v>0</v>
      </c>
      <c r="C39" s="31" t="s">
        <v>170</v>
      </c>
      <c r="D39" s="31" t="s">
        <v>170</v>
      </c>
      <c r="E39" s="29"/>
      <c r="F39" s="29"/>
      <c r="G39" s="29"/>
      <c r="H39" s="29"/>
      <c r="I39" s="29"/>
      <c r="J39" s="29"/>
      <c r="K39" s="37"/>
    </row>
    <row r="40" spans="1:11" x14ac:dyDescent="0.2">
      <c r="A40" s="47">
        <f t="shared" si="0"/>
        <v>0</v>
      </c>
      <c r="B40" s="36">
        <f t="shared" si="1"/>
        <v>0</v>
      </c>
      <c r="C40" s="31" t="s">
        <v>170</v>
      </c>
      <c r="D40" s="31" t="s">
        <v>170</v>
      </c>
      <c r="E40" s="29"/>
      <c r="F40" s="29"/>
      <c r="G40" s="29"/>
      <c r="H40" s="29"/>
      <c r="I40" s="29"/>
      <c r="J40" s="29"/>
      <c r="K40" s="37"/>
    </row>
    <row r="41" spans="1:11" x14ac:dyDescent="0.2">
      <c r="A41" s="47">
        <f t="shared" si="0"/>
        <v>0</v>
      </c>
      <c r="B41" s="36">
        <f t="shared" si="1"/>
        <v>0</v>
      </c>
      <c r="C41" s="31" t="s">
        <v>170</v>
      </c>
      <c r="D41" s="31" t="s">
        <v>170</v>
      </c>
      <c r="E41" s="29"/>
      <c r="F41" s="29"/>
      <c r="G41" s="29"/>
      <c r="H41" s="29"/>
      <c r="I41" s="29"/>
      <c r="J41" s="29"/>
      <c r="K41" s="37"/>
    </row>
    <row r="42" spans="1:11" x14ac:dyDescent="0.2">
      <c r="A42" s="47">
        <f t="shared" si="0"/>
        <v>0</v>
      </c>
      <c r="B42" s="36">
        <f t="shared" si="1"/>
        <v>0</v>
      </c>
      <c r="C42" s="31" t="s">
        <v>170</v>
      </c>
      <c r="D42" s="31" t="s">
        <v>170</v>
      </c>
      <c r="E42" s="29"/>
      <c r="F42" s="29"/>
      <c r="G42" s="29"/>
      <c r="H42" s="29"/>
      <c r="I42" s="29"/>
      <c r="J42" s="29"/>
      <c r="K42" s="37"/>
    </row>
    <row r="43" spans="1:11" x14ac:dyDescent="0.2">
      <c r="A43" s="47">
        <f t="shared" si="0"/>
        <v>0</v>
      </c>
      <c r="B43" s="36">
        <f t="shared" si="1"/>
        <v>0</v>
      </c>
      <c r="C43" s="31" t="s">
        <v>170</v>
      </c>
      <c r="D43" s="31" t="s">
        <v>170</v>
      </c>
      <c r="E43" s="29"/>
      <c r="F43" s="29"/>
      <c r="G43" s="29"/>
      <c r="H43" s="29"/>
      <c r="I43" s="29"/>
      <c r="J43" s="29"/>
      <c r="K43" s="37"/>
    </row>
    <row r="44" spans="1:11" x14ac:dyDescent="0.2">
      <c r="A44" s="47">
        <f t="shared" si="0"/>
        <v>0</v>
      </c>
      <c r="B44" s="36">
        <f t="shared" si="1"/>
        <v>0</v>
      </c>
      <c r="C44" s="31" t="s">
        <v>170</v>
      </c>
      <c r="D44" s="31" t="s">
        <v>170</v>
      </c>
      <c r="E44" s="29"/>
      <c r="F44" s="29"/>
      <c r="G44" s="29"/>
      <c r="H44" s="29"/>
      <c r="I44" s="29"/>
      <c r="J44" s="29"/>
      <c r="K44" s="37"/>
    </row>
    <row r="45" spans="1:11" x14ac:dyDescent="0.2">
      <c r="A45" s="47">
        <f t="shared" si="0"/>
        <v>0</v>
      </c>
      <c r="B45" s="36">
        <f t="shared" si="1"/>
        <v>0</v>
      </c>
      <c r="C45" s="31" t="s">
        <v>170</v>
      </c>
      <c r="D45" s="31" t="s">
        <v>170</v>
      </c>
      <c r="E45" s="29"/>
      <c r="F45" s="29"/>
      <c r="G45" s="29"/>
      <c r="H45" s="29"/>
      <c r="I45" s="29"/>
      <c r="J45" s="29"/>
      <c r="K45" s="37"/>
    </row>
    <row r="46" spans="1:11" x14ac:dyDescent="0.2">
      <c r="A46" s="47">
        <f t="shared" si="0"/>
        <v>0</v>
      </c>
      <c r="B46" s="36">
        <f t="shared" si="1"/>
        <v>0</v>
      </c>
      <c r="C46" s="31" t="s">
        <v>170</v>
      </c>
      <c r="D46" s="31" t="s">
        <v>170</v>
      </c>
      <c r="E46" s="29"/>
      <c r="F46" s="29"/>
      <c r="G46" s="29"/>
      <c r="H46" s="29"/>
      <c r="I46" s="29"/>
      <c r="J46" s="29"/>
      <c r="K46" s="37"/>
    </row>
    <row r="47" spans="1:11" x14ac:dyDescent="0.2">
      <c r="A47" s="47">
        <f t="shared" si="0"/>
        <v>0</v>
      </c>
      <c r="B47" s="36">
        <f t="shared" si="1"/>
        <v>0</v>
      </c>
      <c r="C47" s="31" t="s">
        <v>170</v>
      </c>
      <c r="D47" s="31" t="s">
        <v>170</v>
      </c>
      <c r="E47" s="29"/>
      <c r="F47" s="29"/>
      <c r="G47" s="29"/>
      <c r="H47" s="29"/>
      <c r="I47" s="29"/>
      <c r="J47" s="29"/>
      <c r="K47" s="37"/>
    </row>
    <row r="48" spans="1:11" x14ac:dyDescent="0.2">
      <c r="A48" s="47">
        <f t="shared" si="0"/>
        <v>0</v>
      </c>
      <c r="B48" s="36">
        <f t="shared" si="1"/>
        <v>0</v>
      </c>
      <c r="C48" s="31" t="s">
        <v>170</v>
      </c>
      <c r="D48" s="31" t="s">
        <v>170</v>
      </c>
      <c r="E48" s="29"/>
      <c r="F48" s="29"/>
      <c r="G48" s="29"/>
      <c r="H48" s="29"/>
      <c r="I48" s="29"/>
      <c r="J48" s="29"/>
      <c r="K48" s="37"/>
    </row>
    <row r="49" spans="1:11" x14ac:dyDescent="0.2">
      <c r="A49" s="47">
        <f t="shared" si="0"/>
        <v>0</v>
      </c>
      <c r="B49" s="36">
        <f t="shared" si="1"/>
        <v>0</v>
      </c>
      <c r="C49" s="31" t="s">
        <v>170</v>
      </c>
      <c r="D49" s="31" t="s">
        <v>170</v>
      </c>
      <c r="E49" s="29"/>
      <c r="F49" s="29"/>
      <c r="G49" s="29"/>
      <c r="H49" s="29"/>
      <c r="I49" s="29"/>
      <c r="J49" s="29"/>
      <c r="K49" s="37"/>
    </row>
    <row r="50" spans="1:11" x14ac:dyDescent="0.2">
      <c r="A50" s="47">
        <f t="shared" si="0"/>
        <v>0</v>
      </c>
      <c r="B50" s="36">
        <f t="shared" si="1"/>
        <v>0</v>
      </c>
      <c r="C50" s="31" t="s">
        <v>170</v>
      </c>
      <c r="D50" s="31" t="s">
        <v>170</v>
      </c>
      <c r="E50" s="29"/>
      <c r="F50" s="29"/>
      <c r="G50" s="29"/>
      <c r="H50" s="29"/>
      <c r="I50" s="29"/>
      <c r="J50" s="29"/>
      <c r="K50" s="37"/>
    </row>
    <row r="51" spans="1:11" x14ac:dyDescent="0.2">
      <c r="A51" s="47">
        <f t="shared" si="0"/>
        <v>0</v>
      </c>
      <c r="B51" s="36">
        <f t="shared" si="1"/>
        <v>0</v>
      </c>
      <c r="C51" s="31" t="s">
        <v>170</v>
      </c>
      <c r="D51" s="31" t="s">
        <v>170</v>
      </c>
      <c r="E51" s="29"/>
      <c r="F51" s="29"/>
      <c r="G51" s="29"/>
      <c r="H51" s="29"/>
      <c r="I51" s="29"/>
      <c r="J51" s="29"/>
      <c r="K51" s="37"/>
    </row>
    <row r="52" spans="1:11" x14ac:dyDescent="0.2">
      <c r="A52" s="47">
        <f t="shared" si="0"/>
        <v>0</v>
      </c>
      <c r="B52" s="36">
        <f t="shared" si="1"/>
        <v>0</v>
      </c>
      <c r="C52" s="31" t="s">
        <v>170</v>
      </c>
      <c r="D52" s="31" t="s">
        <v>170</v>
      </c>
      <c r="E52" s="29"/>
      <c r="F52" s="29"/>
      <c r="G52" s="29"/>
      <c r="H52" s="29"/>
      <c r="I52" s="29"/>
      <c r="J52" s="29"/>
      <c r="K52" s="37"/>
    </row>
    <row r="53" spans="1:11" x14ac:dyDescent="0.2">
      <c r="A53" s="47">
        <f t="shared" si="0"/>
        <v>0</v>
      </c>
      <c r="B53" s="36">
        <f t="shared" si="1"/>
        <v>0</v>
      </c>
      <c r="C53" s="31" t="s">
        <v>170</v>
      </c>
      <c r="D53" s="31" t="s">
        <v>170</v>
      </c>
      <c r="E53" s="29"/>
      <c r="F53" s="29"/>
      <c r="G53" s="29"/>
      <c r="H53" s="29"/>
      <c r="I53" s="29"/>
      <c r="J53" s="29"/>
      <c r="K53" s="37"/>
    </row>
    <row r="54" spans="1:11" x14ac:dyDescent="0.2">
      <c r="A54" s="47">
        <f t="shared" si="0"/>
        <v>0</v>
      </c>
      <c r="B54" s="36">
        <f t="shared" si="1"/>
        <v>0</v>
      </c>
      <c r="C54" s="31" t="s">
        <v>170</v>
      </c>
      <c r="D54" s="31" t="s">
        <v>170</v>
      </c>
      <c r="E54" s="29"/>
      <c r="F54" s="29"/>
      <c r="G54" s="29"/>
      <c r="H54" s="29"/>
      <c r="I54" s="29"/>
      <c r="J54" s="29"/>
      <c r="K54" s="37"/>
    </row>
    <row r="55" spans="1:11" x14ac:dyDescent="0.2">
      <c r="A55" s="47">
        <f t="shared" si="0"/>
        <v>0</v>
      </c>
      <c r="B55" s="36">
        <f t="shared" si="1"/>
        <v>0</v>
      </c>
      <c r="C55" s="31" t="s">
        <v>170</v>
      </c>
      <c r="D55" s="31" t="s">
        <v>170</v>
      </c>
      <c r="E55" s="29"/>
      <c r="F55" s="29"/>
      <c r="G55" s="29"/>
      <c r="H55" s="29"/>
      <c r="I55" s="29"/>
      <c r="J55" s="29"/>
      <c r="K55" s="37"/>
    </row>
    <row r="56" spans="1:11" x14ac:dyDescent="0.2">
      <c r="A56" s="47">
        <f t="shared" si="0"/>
        <v>0</v>
      </c>
      <c r="B56" s="36">
        <f t="shared" si="1"/>
        <v>0</v>
      </c>
      <c r="C56" s="31" t="s">
        <v>170</v>
      </c>
      <c r="D56" s="31" t="s">
        <v>170</v>
      </c>
      <c r="E56" s="29"/>
      <c r="F56" s="29"/>
      <c r="G56" s="29"/>
      <c r="H56" s="29"/>
      <c r="I56" s="29"/>
      <c r="J56" s="29"/>
      <c r="K56" s="37"/>
    </row>
    <row r="57" spans="1:11" x14ac:dyDescent="0.2">
      <c r="A57" s="47">
        <f t="shared" si="0"/>
        <v>0</v>
      </c>
      <c r="B57" s="36">
        <f t="shared" si="1"/>
        <v>0</v>
      </c>
      <c r="C57" s="31" t="s">
        <v>170</v>
      </c>
      <c r="D57" s="31" t="s">
        <v>170</v>
      </c>
      <c r="E57" s="29"/>
      <c r="F57" s="29"/>
      <c r="G57" s="29"/>
      <c r="H57" s="29"/>
      <c r="I57" s="29"/>
      <c r="J57" s="29"/>
      <c r="K57" s="37"/>
    </row>
    <row r="58" spans="1:11" x14ac:dyDescent="0.2">
      <c r="A58" s="47">
        <f t="shared" si="0"/>
        <v>0</v>
      </c>
      <c r="B58" s="36">
        <f t="shared" si="1"/>
        <v>0</v>
      </c>
      <c r="C58" s="31" t="s">
        <v>170</v>
      </c>
      <c r="D58" s="31" t="s">
        <v>170</v>
      </c>
      <c r="E58" s="29"/>
      <c r="F58" s="29"/>
      <c r="G58" s="29"/>
      <c r="H58" s="29"/>
      <c r="I58" s="29"/>
      <c r="J58" s="29"/>
      <c r="K58" s="37"/>
    </row>
    <row r="59" spans="1:11" x14ac:dyDescent="0.2">
      <c r="A59" s="47">
        <f t="shared" si="0"/>
        <v>0</v>
      </c>
      <c r="B59" s="36">
        <f t="shared" si="1"/>
        <v>0</v>
      </c>
      <c r="C59" s="31" t="s">
        <v>170</v>
      </c>
      <c r="D59" s="31" t="s">
        <v>170</v>
      </c>
      <c r="E59" s="29"/>
      <c r="F59" s="29"/>
      <c r="G59" s="29"/>
      <c r="H59" s="29"/>
      <c r="I59" s="29"/>
      <c r="J59" s="29"/>
      <c r="K59" s="37"/>
    </row>
    <row r="60" spans="1:11" x14ac:dyDescent="0.2">
      <c r="A60" s="47">
        <f t="shared" si="0"/>
        <v>0</v>
      </c>
      <c r="B60" s="36">
        <f t="shared" si="1"/>
        <v>0</v>
      </c>
      <c r="C60" s="31" t="s">
        <v>170</v>
      </c>
      <c r="D60" s="31" t="s">
        <v>170</v>
      </c>
      <c r="E60" s="29"/>
      <c r="F60" s="29"/>
      <c r="G60" s="29"/>
      <c r="H60" s="29"/>
      <c r="I60" s="29"/>
      <c r="J60" s="29"/>
      <c r="K60" s="37"/>
    </row>
    <row r="61" spans="1:11" x14ac:dyDescent="0.2">
      <c r="A61" s="47">
        <f t="shared" si="0"/>
        <v>0</v>
      </c>
      <c r="B61" s="36">
        <f t="shared" si="1"/>
        <v>0</v>
      </c>
      <c r="C61" s="31" t="s">
        <v>170</v>
      </c>
      <c r="D61" s="31" t="s">
        <v>170</v>
      </c>
      <c r="E61" s="29"/>
      <c r="F61" s="29"/>
      <c r="G61" s="29"/>
      <c r="H61" s="29"/>
      <c r="I61" s="29"/>
      <c r="J61" s="29"/>
      <c r="K61" s="37"/>
    </row>
    <row r="62" spans="1:11" x14ac:dyDescent="0.2">
      <c r="A62" s="47">
        <f t="shared" si="0"/>
        <v>0</v>
      </c>
      <c r="B62" s="36">
        <f t="shared" si="1"/>
        <v>0</v>
      </c>
      <c r="C62" s="31" t="s">
        <v>170</v>
      </c>
      <c r="D62" s="31" t="s">
        <v>170</v>
      </c>
      <c r="E62" s="29"/>
      <c r="F62" s="29"/>
      <c r="G62" s="29"/>
      <c r="H62" s="29"/>
      <c r="I62" s="29"/>
      <c r="J62" s="29"/>
      <c r="K62" s="37"/>
    </row>
    <row r="63" spans="1:11" x14ac:dyDescent="0.2">
      <c r="A63" s="47">
        <f t="shared" si="0"/>
        <v>0</v>
      </c>
      <c r="B63" s="36">
        <f t="shared" si="1"/>
        <v>0</v>
      </c>
      <c r="C63" s="31" t="s">
        <v>170</v>
      </c>
      <c r="D63" s="31" t="s">
        <v>170</v>
      </c>
      <c r="E63" s="29"/>
      <c r="F63" s="29"/>
      <c r="G63" s="29"/>
      <c r="H63" s="29"/>
      <c r="I63" s="29"/>
      <c r="J63" s="29"/>
      <c r="K63" s="37"/>
    </row>
    <row r="64" spans="1:11" x14ac:dyDescent="0.2">
      <c r="A64" s="47">
        <f t="shared" si="0"/>
        <v>0</v>
      </c>
      <c r="B64" s="36">
        <f t="shared" si="1"/>
        <v>0</v>
      </c>
      <c r="C64" s="31" t="s">
        <v>170</v>
      </c>
      <c r="D64" s="31" t="s">
        <v>170</v>
      </c>
      <c r="E64" s="29"/>
      <c r="F64" s="29"/>
      <c r="G64" s="29"/>
      <c r="H64" s="29"/>
      <c r="I64" s="29"/>
      <c r="J64" s="29"/>
      <c r="K64" s="37"/>
    </row>
    <row r="65" spans="1:11" x14ac:dyDescent="0.2">
      <c r="A65" s="47">
        <f t="shared" si="0"/>
        <v>0</v>
      </c>
      <c r="B65" s="36">
        <f t="shared" si="1"/>
        <v>0</v>
      </c>
      <c r="C65" s="31" t="s">
        <v>170</v>
      </c>
      <c r="D65" s="31" t="s">
        <v>170</v>
      </c>
      <c r="E65" s="29"/>
      <c r="F65" s="29"/>
      <c r="G65" s="29"/>
      <c r="H65" s="29"/>
      <c r="I65" s="29"/>
      <c r="J65" s="29"/>
      <c r="K65" s="37"/>
    </row>
    <row r="66" spans="1:11" x14ac:dyDescent="0.2">
      <c r="A66" s="47">
        <f t="shared" si="0"/>
        <v>0</v>
      </c>
      <c r="B66" s="36">
        <f t="shared" si="1"/>
        <v>0</v>
      </c>
      <c r="C66" s="31" t="s">
        <v>170</v>
      </c>
      <c r="D66" s="31" t="s">
        <v>170</v>
      </c>
      <c r="E66" s="29"/>
      <c r="F66" s="29"/>
      <c r="G66" s="29"/>
      <c r="H66" s="29"/>
      <c r="I66" s="29"/>
      <c r="J66" s="29"/>
      <c r="K66" s="37"/>
    </row>
    <row r="67" spans="1:11" x14ac:dyDescent="0.2">
      <c r="A67" s="47">
        <f t="shared" si="0"/>
        <v>0</v>
      </c>
      <c r="B67" s="36">
        <f t="shared" si="1"/>
        <v>0</v>
      </c>
      <c r="C67" s="31" t="s">
        <v>170</v>
      </c>
      <c r="D67" s="31" t="s">
        <v>170</v>
      </c>
      <c r="E67" s="29"/>
      <c r="F67" s="29"/>
      <c r="G67" s="29"/>
      <c r="H67" s="29"/>
      <c r="I67" s="29"/>
      <c r="J67" s="29"/>
      <c r="K67" s="37"/>
    </row>
    <row r="68" spans="1:11" x14ac:dyDescent="0.2">
      <c r="A68" s="47">
        <f t="shared" si="0"/>
        <v>0</v>
      </c>
      <c r="B68" s="36">
        <f t="shared" si="1"/>
        <v>0</v>
      </c>
      <c r="C68" s="31" t="s">
        <v>170</v>
      </c>
      <c r="D68" s="31" t="s">
        <v>170</v>
      </c>
      <c r="E68" s="29"/>
      <c r="F68" s="29"/>
      <c r="G68" s="29"/>
      <c r="H68" s="29"/>
      <c r="I68" s="29"/>
      <c r="J68" s="29"/>
      <c r="K68" s="37"/>
    </row>
    <row r="69" spans="1:11" x14ac:dyDescent="0.2">
      <c r="A69" s="47">
        <f t="shared" ref="A69:A132" si="2">IF(ISNA(MATCH(C69,offers.segment.all,0)),1,0)</f>
        <v>0</v>
      </c>
      <c r="B69" s="36">
        <f t="shared" ref="B69:B132" si="3">IF(ISNA(MATCH(D69,demand.descriptions,0)),1,0)</f>
        <v>0</v>
      </c>
      <c r="C69" s="31" t="s">
        <v>170</v>
      </c>
      <c r="D69" s="31" t="s">
        <v>170</v>
      </c>
      <c r="E69" s="29"/>
      <c r="F69" s="29"/>
      <c r="G69" s="29"/>
      <c r="H69" s="29"/>
      <c r="I69" s="29"/>
      <c r="J69" s="29"/>
      <c r="K69" s="37"/>
    </row>
    <row r="70" spans="1:11" x14ac:dyDescent="0.2">
      <c r="A70" s="47">
        <f t="shared" si="2"/>
        <v>0</v>
      </c>
      <c r="B70" s="36">
        <f t="shared" si="3"/>
        <v>0</v>
      </c>
      <c r="C70" s="31" t="s">
        <v>170</v>
      </c>
      <c r="D70" s="31" t="s">
        <v>170</v>
      </c>
      <c r="E70" s="29"/>
      <c r="F70" s="29"/>
      <c r="G70" s="29"/>
      <c r="H70" s="29"/>
      <c r="I70" s="29"/>
      <c r="J70" s="29"/>
      <c r="K70" s="37"/>
    </row>
    <row r="71" spans="1:11" x14ac:dyDescent="0.2">
      <c r="A71" s="47">
        <f t="shared" si="2"/>
        <v>0</v>
      </c>
      <c r="B71" s="36">
        <f t="shared" si="3"/>
        <v>0</v>
      </c>
      <c r="C71" s="31" t="s">
        <v>170</v>
      </c>
      <c r="D71" s="31" t="s">
        <v>170</v>
      </c>
      <c r="E71" s="29"/>
      <c r="F71" s="29"/>
      <c r="G71" s="29"/>
      <c r="H71" s="29"/>
      <c r="I71" s="29"/>
      <c r="J71" s="29"/>
      <c r="K71" s="37"/>
    </row>
    <row r="72" spans="1:11" x14ac:dyDescent="0.2">
      <c r="A72" s="47">
        <f t="shared" si="2"/>
        <v>0</v>
      </c>
      <c r="B72" s="36">
        <f t="shared" si="3"/>
        <v>0</v>
      </c>
      <c r="C72" s="31" t="s">
        <v>170</v>
      </c>
      <c r="D72" s="31" t="s">
        <v>170</v>
      </c>
      <c r="E72" s="29"/>
      <c r="F72" s="29"/>
      <c r="G72" s="29"/>
      <c r="H72" s="29"/>
      <c r="I72" s="29"/>
      <c r="J72" s="29"/>
      <c r="K72" s="37"/>
    </row>
    <row r="73" spans="1:11" x14ac:dyDescent="0.2">
      <c r="A73" s="47">
        <f t="shared" si="2"/>
        <v>0</v>
      </c>
      <c r="B73" s="36">
        <f t="shared" si="3"/>
        <v>0</v>
      </c>
      <c r="C73" s="31" t="s">
        <v>170</v>
      </c>
      <c r="D73" s="31" t="s">
        <v>170</v>
      </c>
      <c r="E73" s="29"/>
      <c r="F73" s="29"/>
      <c r="G73" s="29"/>
      <c r="H73" s="29"/>
      <c r="I73" s="29"/>
      <c r="J73" s="29"/>
      <c r="K73" s="37"/>
    </row>
    <row r="74" spans="1:11" x14ac:dyDescent="0.2">
      <c r="A74" s="47">
        <f t="shared" si="2"/>
        <v>0</v>
      </c>
      <c r="B74" s="36">
        <f t="shared" si="3"/>
        <v>0</v>
      </c>
      <c r="C74" s="31" t="s">
        <v>170</v>
      </c>
      <c r="D74" s="31" t="s">
        <v>170</v>
      </c>
      <c r="E74" s="29"/>
      <c r="F74" s="29"/>
      <c r="G74" s="29"/>
      <c r="H74" s="29"/>
      <c r="I74" s="29"/>
      <c r="J74" s="29"/>
      <c r="K74" s="37"/>
    </row>
    <row r="75" spans="1:11" x14ac:dyDescent="0.2">
      <c r="A75" s="47">
        <f t="shared" si="2"/>
        <v>0</v>
      </c>
      <c r="B75" s="36">
        <f t="shared" si="3"/>
        <v>0</v>
      </c>
      <c r="C75" s="31" t="s">
        <v>170</v>
      </c>
      <c r="D75" s="31" t="s">
        <v>170</v>
      </c>
      <c r="E75" s="29"/>
      <c r="F75" s="29"/>
      <c r="G75" s="29"/>
      <c r="H75" s="29"/>
      <c r="I75" s="29"/>
      <c r="J75" s="29"/>
      <c r="K75" s="37"/>
    </row>
    <row r="76" spans="1:11" x14ac:dyDescent="0.2">
      <c r="A76" s="47">
        <f t="shared" si="2"/>
        <v>0</v>
      </c>
      <c r="B76" s="36">
        <f t="shared" si="3"/>
        <v>0</v>
      </c>
      <c r="C76" s="31" t="s">
        <v>170</v>
      </c>
      <c r="D76" s="31" t="s">
        <v>170</v>
      </c>
      <c r="E76" s="29"/>
      <c r="F76" s="29"/>
      <c r="G76" s="29"/>
      <c r="H76" s="29"/>
      <c r="I76" s="29"/>
      <c r="J76" s="29"/>
      <c r="K76" s="37"/>
    </row>
    <row r="77" spans="1:11" x14ac:dyDescent="0.2">
      <c r="A77" s="47">
        <f t="shared" si="2"/>
        <v>0</v>
      </c>
      <c r="B77" s="36">
        <f t="shared" si="3"/>
        <v>0</v>
      </c>
      <c r="C77" s="31" t="s">
        <v>170</v>
      </c>
      <c r="D77" s="31" t="s">
        <v>170</v>
      </c>
      <c r="E77" s="29"/>
      <c r="F77" s="29"/>
      <c r="G77" s="29"/>
      <c r="H77" s="29"/>
      <c r="I77" s="29"/>
      <c r="J77" s="29"/>
      <c r="K77" s="37"/>
    </row>
    <row r="78" spans="1:11" x14ac:dyDescent="0.2">
      <c r="A78" s="47">
        <f t="shared" si="2"/>
        <v>0</v>
      </c>
      <c r="B78" s="36">
        <f t="shared" si="3"/>
        <v>0</v>
      </c>
      <c r="C78" s="31" t="s">
        <v>170</v>
      </c>
      <c r="D78" s="31" t="s">
        <v>170</v>
      </c>
      <c r="E78" s="29"/>
      <c r="F78" s="29"/>
      <c r="G78" s="29"/>
      <c r="H78" s="29"/>
      <c r="I78" s="29"/>
      <c r="J78" s="29"/>
      <c r="K78" s="37"/>
    </row>
    <row r="79" spans="1:11" x14ac:dyDescent="0.2">
      <c r="A79" s="47">
        <f t="shared" si="2"/>
        <v>0</v>
      </c>
      <c r="B79" s="36">
        <f t="shared" si="3"/>
        <v>0</v>
      </c>
      <c r="C79" s="31" t="s">
        <v>170</v>
      </c>
      <c r="D79" s="31" t="s">
        <v>170</v>
      </c>
      <c r="E79" s="29"/>
      <c r="F79" s="29"/>
      <c r="G79" s="29"/>
      <c r="H79" s="29"/>
      <c r="I79" s="29"/>
      <c r="J79" s="29"/>
      <c r="K79" s="37"/>
    </row>
    <row r="80" spans="1:11" x14ac:dyDescent="0.2">
      <c r="A80" s="47">
        <f t="shared" si="2"/>
        <v>0</v>
      </c>
      <c r="B80" s="36">
        <f t="shared" si="3"/>
        <v>0</v>
      </c>
      <c r="C80" s="31" t="s">
        <v>170</v>
      </c>
      <c r="D80" s="31" t="s">
        <v>170</v>
      </c>
      <c r="E80" s="29"/>
      <c r="F80" s="29"/>
      <c r="G80" s="29"/>
      <c r="H80" s="29"/>
      <c r="I80" s="29"/>
      <c r="J80" s="29"/>
      <c r="K80" s="37"/>
    </row>
    <row r="81" spans="1:11" x14ac:dyDescent="0.2">
      <c r="A81" s="47">
        <f t="shared" si="2"/>
        <v>0</v>
      </c>
      <c r="B81" s="36">
        <f t="shared" si="3"/>
        <v>0</v>
      </c>
      <c r="C81" s="31" t="s">
        <v>170</v>
      </c>
      <c r="D81" s="31" t="s">
        <v>170</v>
      </c>
      <c r="E81" s="29"/>
      <c r="F81" s="29"/>
      <c r="G81" s="29"/>
      <c r="H81" s="29"/>
      <c r="I81" s="29"/>
      <c r="J81" s="29"/>
      <c r="K81" s="37"/>
    </row>
    <row r="82" spans="1:11" x14ac:dyDescent="0.2">
      <c r="A82" s="47">
        <f t="shared" si="2"/>
        <v>0</v>
      </c>
      <c r="B82" s="36">
        <f t="shared" si="3"/>
        <v>0</v>
      </c>
      <c r="C82" s="31" t="s">
        <v>170</v>
      </c>
      <c r="D82" s="31" t="s">
        <v>170</v>
      </c>
      <c r="E82" s="29"/>
      <c r="F82" s="29"/>
      <c r="G82" s="29"/>
      <c r="H82" s="29"/>
      <c r="I82" s="29"/>
      <c r="J82" s="29"/>
      <c r="K82" s="37"/>
    </row>
    <row r="83" spans="1:11" x14ac:dyDescent="0.2">
      <c r="A83" s="47">
        <f t="shared" si="2"/>
        <v>0</v>
      </c>
      <c r="B83" s="36">
        <f t="shared" si="3"/>
        <v>0</v>
      </c>
      <c r="C83" s="31" t="s">
        <v>170</v>
      </c>
      <c r="D83" s="31" t="s">
        <v>170</v>
      </c>
      <c r="E83" s="29"/>
      <c r="F83" s="29"/>
      <c r="G83" s="29"/>
      <c r="H83" s="29"/>
      <c r="I83" s="29"/>
      <c r="J83" s="29"/>
      <c r="K83" s="37"/>
    </row>
    <row r="84" spans="1:11" x14ac:dyDescent="0.2">
      <c r="A84" s="47">
        <f t="shared" si="2"/>
        <v>0</v>
      </c>
      <c r="B84" s="36">
        <f t="shared" si="3"/>
        <v>0</v>
      </c>
      <c r="C84" s="31" t="s">
        <v>170</v>
      </c>
      <c r="D84" s="31" t="s">
        <v>170</v>
      </c>
      <c r="E84" s="29"/>
      <c r="F84" s="29"/>
      <c r="G84" s="29"/>
      <c r="H84" s="29"/>
      <c r="I84" s="29"/>
      <c r="J84" s="29"/>
      <c r="K84" s="37"/>
    </row>
    <row r="85" spans="1:11" x14ac:dyDescent="0.2">
      <c r="A85" s="47">
        <f t="shared" si="2"/>
        <v>0</v>
      </c>
      <c r="B85" s="36">
        <f t="shared" si="3"/>
        <v>0</v>
      </c>
      <c r="C85" s="31" t="s">
        <v>170</v>
      </c>
      <c r="D85" s="31" t="s">
        <v>170</v>
      </c>
      <c r="E85" s="29"/>
      <c r="F85" s="29"/>
      <c r="G85" s="29"/>
      <c r="H85" s="29"/>
      <c r="I85" s="29"/>
      <c r="J85" s="29"/>
      <c r="K85" s="37"/>
    </row>
    <row r="86" spans="1:11" x14ac:dyDescent="0.2">
      <c r="A86" s="47">
        <f t="shared" si="2"/>
        <v>0</v>
      </c>
      <c r="B86" s="36">
        <f t="shared" si="3"/>
        <v>0</v>
      </c>
      <c r="C86" s="31" t="s">
        <v>170</v>
      </c>
      <c r="D86" s="31" t="s">
        <v>170</v>
      </c>
      <c r="E86" s="29"/>
      <c r="F86" s="29"/>
      <c r="G86" s="29"/>
      <c r="H86" s="29"/>
      <c r="I86" s="29"/>
      <c r="J86" s="29"/>
      <c r="K86" s="37"/>
    </row>
    <row r="87" spans="1:11" x14ac:dyDescent="0.2">
      <c r="A87" s="47">
        <f t="shared" si="2"/>
        <v>0</v>
      </c>
      <c r="B87" s="36">
        <f t="shared" si="3"/>
        <v>0</v>
      </c>
      <c r="C87" s="31" t="s">
        <v>170</v>
      </c>
      <c r="D87" s="31" t="s">
        <v>170</v>
      </c>
      <c r="E87" s="29"/>
      <c r="F87" s="29"/>
      <c r="G87" s="29"/>
      <c r="H87" s="29"/>
      <c r="I87" s="29"/>
      <c r="J87" s="29"/>
      <c r="K87" s="37"/>
    </row>
    <row r="88" spans="1:11" x14ac:dyDescent="0.2">
      <c r="A88" s="47">
        <f t="shared" si="2"/>
        <v>0</v>
      </c>
      <c r="B88" s="36">
        <f t="shared" si="3"/>
        <v>0</v>
      </c>
      <c r="C88" s="31" t="s">
        <v>170</v>
      </c>
      <c r="D88" s="31" t="s">
        <v>170</v>
      </c>
      <c r="E88" s="29"/>
      <c r="F88" s="29"/>
      <c r="G88" s="29"/>
      <c r="H88" s="29"/>
      <c r="I88" s="29"/>
      <c r="J88" s="29"/>
      <c r="K88" s="37"/>
    </row>
    <row r="89" spans="1:11" x14ac:dyDescent="0.2">
      <c r="A89" s="47">
        <f t="shared" si="2"/>
        <v>0</v>
      </c>
      <c r="B89" s="36">
        <f t="shared" si="3"/>
        <v>0</v>
      </c>
      <c r="C89" s="31" t="s">
        <v>170</v>
      </c>
      <c r="D89" s="31" t="s">
        <v>170</v>
      </c>
      <c r="E89" s="29"/>
      <c r="F89" s="29"/>
      <c r="G89" s="29"/>
      <c r="H89" s="29"/>
      <c r="I89" s="29"/>
      <c r="J89" s="29"/>
      <c r="K89" s="37"/>
    </row>
    <row r="90" spans="1:11" x14ac:dyDescent="0.2">
      <c r="A90" s="47">
        <f t="shared" si="2"/>
        <v>0</v>
      </c>
      <c r="B90" s="36">
        <f t="shared" si="3"/>
        <v>0</v>
      </c>
      <c r="C90" s="31" t="s">
        <v>170</v>
      </c>
      <c r="D90" s="31" t="s">
        <v>170</v>
      </c>
      <c r="E90" s="29"/>
      <c r="F90" s="29"/>
      <c r="G90" s="29"/>
      <c r="H90" s="29"/>
      <c r="I90" s="29"/>
      <c r="J90" s="29"/>
      <c r="K90" s="37"/>
    </row>
    <row r="91" spans="1:11" x14ac:dyDescent="0.2">
      <c r="A91" s="47">
        <f t="shared" si="2"/>
        <v>0</v>
      </c>
      <c r="B91" s="36">
        <f t="shared" si="3"/>
        <v>0</v>
      </c>
      <c r="C91" s="31" t="s">
        <v>170</v>
      </c>
      <c r="D91" s="31" t="s">
        <v>170</v>
      </c>
      <c r="E91" s="29"/>
      <c r="F91" s="29"/>
      <c r="G91" s="29"/>
      <c r="H91" s="29"/>
      <c r="I91" s="29"/>
      <c r="J91" s="29"/>
      <c r="K91" s="37"/>
    </row>
    <row r="92" spans="1:11" x14ac:dyDescent="0.2">
      <c r="A92" s="47">
        <f t="shared" si="2"/>
        <v>0</v>
      </c>
      <c r="B92" s="36">
        <f t="shared" si="3"/>
        <v>0</v>
      </c>
      <c r="C92" s="31" t="s">
        <v>170</v>
      </c>
      <c r="D92" s="31" t="s">
        <v>170</v>
      </c>
      <c r="E92" s="29"/>
      <c r="F92" s="29"/>
      <c r="G92" s="29"/>
      <c r="H92" s="29"/>
      <c r="I92" s="29"/>
      <c r="J92" s="29"/>
      <c r="K92" s="37"/>
    </row>
    <row r="93" spans="1:11" x14ac:dyDescent="0.2">
      <c r="A93" s="47">
        <f t="shared" si="2"/>
        <v>0</v>
      </c>
      <c r="B93" s="36">
        <f t="shared" si="3"/>
        <v>0</v>
      </c>
      <c r="C93" s="31" t="s">
        <v>170</v>
      </c>
      <c r="D93" s="31" t="s">
        <v>170</v>
      </c>
      <c r="E93" s="29"/>
      <c r="F93" s="29"/>
      <c r="G93" s="29"/>
      <c r="H93" s="29"/>
      <c r="I93" s="29"/>
      <c r="J93" s="29"/>
      <c r="K93" s="37"/>
    </row>
    <row r="94" spans="1:11" x14ac:dyDescent="0.2">
      <c r="A94" s="47">
        <f t="shared" si="2"/>
        <v>0</v>
      </c>
      <c r="B94" s="36">
        <f t="shared" si="3"/>
        <v>0</v>
      </c>
      <c r="C94" s="31" t="s">
        <v>170</v>
      </c>
      <c r="D94" s="31" t="s">
        <v>170</v>
      </c>
      <c r="E94" s="29"/>
      <c r="F94" s="29"/>
      <c r="G94" s="29"/>
      <c r="H94" s="29"/>
      <c r="I94" s="29"/>
      <c r="J94" s="29"/>
      <c r="K94" s="37"/>
    </row>
    <row r="95" spans="1:11" x14ac:dyDescent="0.2">
      <c r="A95" s="47">
        <f t="shared" si="2"/>
        <v>0</v>
      </c>
      <c r="B95" s="36">
        <f t="shared" si="3"/>
        <v>0</v>
      </c>
      <c r="C95" s="31" t="s">
        <v>170</v>
      </c>
      <c r="D95" s="31" t="s">
        <v>170</v>
      </c>
      <c r="E95" s="29"/>
      <c r="F95" s="29"/>
      <c r="G95" s="29"/>
      <c r="H95" s="29"/>
      <c r="I95" s="29"/>
      <c r="J95" s="29"/>
      <c r="K95" s="37"/>
    </row>
    <row r="96" spans="1:11" x14ac:dyDescent="0.2">
      <c r="A96" s="47">
        <f t="shared" si="2"/>
        <v>0</v>
      </c>
      <c r="B96" s="36">
        <f t="shared" si="3"/>
        <v>0</v>
      </c>
      <c r="C96" s="31" t="s">
        <v>170</v>
      </c>
      <c r="D96" s="31" t="s">
        <v>170</v>
      </c>
      <c r="E96" s="29"/>
      <c r="F96" s="29"/>
      <c r="G96" s="29"/>
      <c r="H96" s="29"/>
      <c r="I96" s="29"/>
      <c r="J96" s="29"/>
      <c r="K96" s="37"/>
    </row>
    <row r="97" spans="1:11" x14ac:dyDescent="0.2">
      <c r="A97" s="47">
        <f t="shared" si="2"/>
        <v>0</v>
      </c>
      <c r="B97" s="36">
        <f t="shared" si="3"/>
        <v>0</v>
      </c>
      <c r="C97" s="31" t="s">
        <v>170</v>
      </c>
      <c r="D97" s="31" t="s">
        <v>170</v>
      </c>
      <c r="E97" s="29"/>
      <c r="F97" s="29"/>
      <c r="G97" s="29"/>
      <c r="H97" s="29"/>
      <c r="I97" s="29"/>
      <c r="J97" s="29"/>
      <c r="K97" s="37"/>
    </row>
    <row r="98" spans="1:11" x14ac:dyDescent="0.2">
      <c r="A98" s="47">
        <f t="shared" si="2"/>
        <v>0</v>
      </c>
      <c r="B98" s="36">
        <f t="shared" si="3"/>
        <v>0</v>
      </c>
      <c r="C98" s="31" t="s">
        <v>170</v>
      </c>
      <c r="D98" s="31" t="s">
        <v>170</v>
      </c>
      <c r="E98" s="29"/>
      <c r="F98" s="29"/>
      <c r="G98" s="29"/>
      <c r="H98" s="29"/>
      <c r="I98" s="29"/>
      <c r="J98" s="29"/>
      <c r="K98" s="37"/>
    </row>
    <row r="99" spans="1:11" x14ac:dyDescent="0.2">
      <c r="A99" s="47">
        <f t="shared" si="2"/>
        <v>0</v>
      </c>
      <c r="B99" s="36">
        <f t="shared" si="3"/>
        <v>0</v>
      </c>
      <c r="C99" s="31" t="s">
        <v>170</v>
      </c>
      <c r="D99" s="31" t="s">
        <v>170</v>
      </c>
      <c r="E99" s="29"/>
      <c r="F99" s="29"/>
      <c r="G99" s="29"/>
      <c r="H99" s="29"/>
      <c r="I99" s="29"/>
      <c r="J99" s="29"/>
      <c r="K99" s="37"/>
    </row>
    <row r="100" spans="1:11" x14ac:dyDescent="0.2">
      <c r="A100" s="47">
        <f t="shared" si="2"/>
        <v>0</v>
      </c>
      <c r="B100" s="36">
        <f t="shared" si="3"/>
        <v>0</v>
      </c>
      <c r="C100" s="31" t="s">
        <v>170</v>
      </c>
      <c r="D100" s="31" t="s">
        <v>170</v>
      </c>
      <c r="E100" s="29"/>
      <c r="F100" s="29"/>
      <c r="G100" s="29"/>
      <c r="H100" s="29"/>
      <c r="I100" s="29"/>
      <c r="J100" s="29"/>
      <c r="K100" s="37"/>
    </row>
    <row r="101" spans="1:11" x14ac:dyDescent="0.2">
      <c r="A101" s="47">
        <f t="shared" si="2"/>
        <v>0</v>
      </c>
      <c r="B101" s="36">
        <f t="shared" si="3"/>
        <v>0</v>
      </c>
      <c r="C101" s="31" t="s">
        <v>170</v>
      </c>
      <c r="D101" s="31" t="s">
        <v>170</v>
      </c>
      <c r="E101" s="29"/>
      <c r="F101" s="29"/>
      <c r="G101" s="29"/>
      <c r="H101" s="29"/>
      <c r="I101" s="29"/>
      <c r="J101" s="29"/>
      <c r="K101" s="37"/>
    </row>
    <row r="102" spans="1:11" x14ac:dyDescent="0.2">
      <c r="A102" s="47">
        <f t="shared" si="2"/>
        <v>0</v>
      </c>
      <c r="B102" s="36">
        <f t="shared" si="3"/>
        <v>0</v>
      </c>
      <c r="C102" s="31" t="s">
        <v>170</v>
      </c>
      <c r="D102" s="31" t="s">
        <v>170</v>
      </c>
      <c r="E102" s="29"/>
      <c r="F102" s="29"/>
      <c r="G102" s="29"/>
      <c r="H102" s="29"/>
      <c r="I102" s="29"/>
      <c r="J102" s="29"/>
      <c r="K102" s="37"/>
    </row>
    <row r="103" spans="1:11" x14ac:dyDescent="0.2">
      <c r="A103" s="47">
        <f t="shared" si="2"/>
        <v>0</v>
      </c>
      <c r="B103" s="36">
        <f t="shared" si="3"/>
        <v>0</v>
      </c>
      <c r="C103" s="31" t="s">
        <v>170</v>
      </c>
      <c r="D103" s="31" t="s">
        <v>170</v>
      </c>
      <c r="E103" s="29"/>
      <c r="F103" s="29"/>
      <c r="G103" s="29"/>
      <c r="H103" s="29"/>
      <c r="I103" s="29"/>
      <c r="J103" s="29"/>
      <c r="K103" s="37"/>
    </row>
    <row r="104" spans="1:11" x14ac:dyDescent="0.2">
      <c r="A104" s="47">
        <f t="shared" si="2"/>
        <v>0</v>
      </c>
      <c r="B104" s="36">
        <f t="shared" si="3"/>
        <v>0</v>
      </c>
      <c r="C104" s="31" t="s">
        <v>170</v>
      </c>
      <c r="D104" s="31" t="s">
        <v>170</v>
      </c>
      <c r="E104" s="29"/>
      <c r="F104" s="29"/>
      <c r="G104" s="29"/>
      <c r="H104" s="29"/>
      <c r="I104" s="29"/>
      <c r="J104" s="29"/>
      <c r="K104" s="37"/>
    </row>
    <row r="105" spans="1:11" x14ac:dyDescent="0.2">
      <c r="A105" s="47">
        <f t="shared" si="2"/>
        <v>0</v>
      </c>
      <c r="B105" s="36">
        <f t="shared" si="3"/>
        <v>0</v>
      </c>
      <c r="C105" s="31" t="s">
        <v>170</v>
      </c>
      <c r="D105" s="31" t="s">
        <v>170</v>
      </c>
      <c r="E105" s="29"/>
      <c r="F105" s="29"/>
      <c r="G105" s="29"/>
      <c r="H105" s="29"/>
      <c r="I105" s="29"/>
      <c r="J105" s="29"/>
      <c r="K105" s="37"/>
    </row>
    <row r="106" spans="1:11" x14ac:dyDescent="0.2">
      <c r="A106" s="47">
        <f t="shared" si="2"/>
        <v>0</v>
      </c>
      <c r="B106" s="36">
        <f t="shared" si="3"/>
        <v>0</v>
      </c>
      <c r="C106" s="31" t="s">
        <v>170</v>
      </c>
      <c r="D106" s="31" t="s">
        <v>170</v>
      </c>
      <c r="E106" s="29"/>
      <c r="F106" s="29"/>
      <c r="G106" s="29"/>
      <c r="H106" s="29"/>
      <c r="I106" s="29"/>
      <c r="J106" s="29"/>
      <c r="K106" s="37"/>
    </row>
    <row r="107" spans="1:11" x14ac:dyDescent="0.2">
      <c r="A107" s="47">
        <f t="shared" si="2"/>
        <v>0</v>
      </c>
      <c r="B107" s="36">
        <f t="shared" si="3"/>
        <v>0</v>
      </c>
      <c r="C107" s="31" t="s">
        <v>170</v>
      </c>
      <c r="D107" s="31" t="s">
        <v>170</v>
      </c>
      <c r="E107" s="29"/>
      <c r="F107" s="29"/>
      <c r="G107" s="29"/>
      <c r="H107" s="29"/>
      <c r="I107" s="29"/>
      <c r="J107" s="29"/>
      <c r="K107" s="37"/>
    </row>
    <row r="108" spans="1:11" x14ac:dyDescent="0.2">
      <c r="A108" s="47">
        <f t="shared" si="2"/>
        <v>0</v>
      </c>
      <c r="B108" s="36">
        <f t="shared" si="3"/>
        <v>0</v>
      </c>
      <c r="C108" s="31" t="s">
        <v>170</v>
      </c>
      <c r="D108" s="31" t="s">
        <v>170</v>
      </c>
      <c r="E108" s="29"/>
      <c r="F108" s="29"/>
      <c r="G108" s="29"/>
      <c r="H108" s="29"/>
      <c r="I108" s="29"/>
      <c r="J108" s="29"/>
      <c r="K108" s="37"/>
    </row>
    <row r="109" spans="1:11" x14ac:dyDescent="0.2">
      <c r="A109" s="47">
        <f t="shared" si="2"/>
        <v>0</v>
      </c>
      <c r="B109" s="36">
        <f t="shared" si="3"/>
        <v>0</v>
      </c>
      <c r="C109" s="31" t="s">
        <v>170</v>
      </c>
      <c r="D109" s="31" t="s">
        <v>170</v>
      </c>
      <c r="E109" s="29"/>
      <c r="F109" s="29"/>
      <c r="G109" s="29"/>
      <c r="H109" s="29"/>
      <c r="I109" s="29"/>
      <c r="J109" s="29"/>
      <c r="K109" s="37"/>
    </row>
    <row r="110" spans="1:11" x14ac:dyDescent="0.2">
      <c r="A110" s="47">
        <f t="shared" si="2"/>
        <v>0</v>
      </c>
      <c r="B110" s="36">
        <f t="shared" si="3"/>
        <v>0</v>
      </c>
      <c r="C110" s="31" t="s">
        <v>170</v>
      </c>
      <c r="D110" s="31" t="s">
        <v>170</v>
      </c>
      <c r="E110" s="29"/>
      <c r="F110" s="29"/>
      <c r="G110" s="29"/>
      <c r="H110" s="29"/>
      <c r="I110" s="29"/>
      <c r="J110" s="29"/>
      <c r="K110" s="37"/>
    </row>
    <row r="111" spans="1:11" x14ac:dyDescent="0.2">
      <c r="A111" s="47">
        <f t="shared" si="2"/>
        <v>0</v>
      </c>
      <c r="B111" s="36">
        <f t="shared" si="3"/>
        <v>0</v>
      </c>
      <c r="C111" s="31" t="s">
        <v>170</v>
      </c>
      <c r="D111" s="31" t="s">
        <v>170</v>
      </c>
      <c r="E111" s="29"/>
      <c r="F111" s="29"/>
      <c r="G111" s="29"/>
      <c r="H111" s="29"/>
      <c r="I111" s="29"/>
      <c r="J111" s="29"/>
      <c r="K111" s="37"/>
    </row>
    <row r="112" spans="1:11" x14ac:dyDescent="0.2">
      <c r="A112" s="47">
        <f t="shared" si="2"/>
        <v>0</v>
      </c>
      <c r="B112" s="36">
        <f t="shared" si="3"/>
        <v>0</v>
      </c>
      <c r="C112" s="31" t="s">
        <v>170</v>
      </c>
      <c r="D112" s="31" t="s">
        <v>170</v>
      </c>
      <c r="E112" s="29"/>
      <c r="F112" s="29"/>
      <c r="G112" s="29"/>
      <c r="H112" s="29"/>
      <c r="I112" s="29"/>
      <c r="J112" s="29"/>
      <c r="K112" s="37"/>
    </row>
    <row r="113" spans="1:11" x14ac:dyDescent="0.2">
      <c r="A113" s="47">
        <f t="shared" si="2"/>
        <v>0</v>
      </c>
      <c r="B113" s="36">
        <f t="shared" si="3"/>
        <v>0</v>
      </c>
      <c r="C113" s="31" t="s">
        <v>170</v>
      </c>
      <c r="D113" s="31" t="s">
        <v>170</v>
      </c>
      <c r="E113" s="29"/>
      <c r="F113" s="29"/>
      <c r="G113" s="29"/>
      <c r="H113" s="29"/>
      <c r="I113" s="29"/>
      <c r="J113" s="29"/>
      <c r="K113" s="37"/>
    </row>
    <row r="114" spans="1:11" x14ac:dyDescent="0.2">
      <c r="A114" s="47">
        <f t="shared" si="2"/>
        <v>0</v>
      </c>
      <c r="B114" s="36">
        <f t="shared" si="3"/>
        <v>0</v>
      </c>
      <c r="C114" s="31" t="s">
        <v>170</v>
      </c>
      <c r="D114" s="31" t="s">
        <v>170</v>
      </c>
      <c r="E114" s="29"/>
      <c r="F114" s="29"/>
      <c r="G114" s="29"/>
      <c r="H114" s="29"/>
      <c r="I114" s="29"/>
      <c r="J114" s="29"/>
      <c r="K114" s="37"/>
    </row>
    <row r="115" spans="1:11" x14ac:dyDescent="0.2">
      <c r="A115" s="47">
        <f t="shared" si="2"/>
        <v>0</v>
      </c>
      <c r="B115" s="36">
        <f t="shared" si="3"/>
        <v>0</v>
      </c>
      <c r="C115" s="31" t="s">
        <v>170</v>
      </c>
      <c r="D115" s="31" t="s">
        <v>170</v>
      </c>
      <c r="E115" s="29"/>
      <c r="F115" s="29"/>
      <c r="G115" s="29"/>
      <c r="H115" s="29"/>
      <c r="I115" s="29"/>
      <c r="J115" s="29"/>
      <c r="K115" s="37"/>
    </row>
    <row r="116" spans="1:11" x14ac:dyDescent="0.2">
      <c r="A116" s="47">
        <f t="shared" si="2"/>
        <v>0</v>
      </c>
      <c r="B116" s="36">
        <f t="shared" si="3"/>
        <v>0</v>
      </c>
      <c r="C116" s="31" t="s">
        <v>170</v>
      </c>
      <c r="D116" s="31" t="s">
        <v>170</v>
      </c>
      <c r="E116" s="29"/>
      <c r="F116" s="29"/>
      <c r="G116" s="29"/>
      <c r="H116" s="29"/>
      <c r="I116" s="29"/>
      <c r="J116" s="29"/>
      <c r="K116" s="37"/>
    </row>
    <row r="117" spans="1:11" x14ac:dyDescent="0.2">
      <c r="A117" s="47">
        <f t="shared" si="2"/>
        <v>0</v>
      </c>
      <c r="B117" s="36">
        <f t="shared" si="3"/>
        <v>0</v>
      </c>
      <c r="C117" s="31" t="s">
        <v>170</v>
      </c>
      <c r="D117" s="31" t="s">
        <v>170</v>
      </c>
      <c r="E117" s="29"/>
      <c r="F117" s="29"/>
      <c r="G117" s="29"/>
      <c r="H117" s="29"/>
      <c r="I117" s="29"/>
      <c r="J117" s="29"/>
      <c r="K117" s="37"/>
    </row>
    <row r="118" spans="1:11" x14ac:dyDescent="0.2">
      <c r="A118" s="47">
        <f t="shared" si="2"/>
        <v>0</v>
      </c>
      <c r="B118" s="36">
        <f t="shared" si="3"/>
        <v>0</v>
      </c>
      <c r="C118" s="31" t="s">
        <v>170</v>
      </c>
      <c r="D118" s="31" t="s">
        <v>170</v>
      </c>
      <c r="E118" s="29"/>
      <c r="F118" s="29"/>
      <c r="G118" s="29"/>
      <c r="H118" s="29"/>
      <c r="I118" s="29"/>
      <c r="J118" s="29"/>
      <c r="K118" s="37"/>
    </row>
    <row r="119" spans="1:11" x14ac:dyDescent="0.2">
      <c r="A119" s="47">
        <f t="shared" si="2"/>
        <v>0</v>
      </c>
      <c r="B119" s="36">
        <f t="shared" si="3"/>
        <v>0</v>
      </c>
      <c r="C119" s="31" t="s">
        <v>170</v>
      </c>
      <c r="D119" s="31" t="s">
        <v>170</v>
      </c>
      <c r="E119" s="29"/>
      <c r="F119" s="29"/>
      <c r="G119" s="29"/>
      <c r="H119" s="29"/>
      <c r="I119" s="29"/>
      <c r="J119" s="29"/>
      <c r="K119" s="37"/>
    </row>
    <row r="120" spans="1:11" x14ac:dyDescent="0.2">
      <c r="A120" s="47">
        <f t="shared" si="2"/>
        <v>0</v>
      </c>
      <c r="B120" s="36">
        <f t="shared" si="3"/>
        <v>0</v>
      </c>
      <c r="C120" s="31" t="s">
        <v>170</v>
      </c>
      <c r="D120" s="31" t="s">
        <v>170</v>
      </c>
      <c r="E120" s="29"/>
      <c r="F120" s="29"/>
      <c r="G120" s="29"/>
      <c r="H120" s="29"/>
      <c r="I120" s="29"/>
      <c r="J120" s="29"/>
      <c r="K120" s="37"/>
    </row>
    <row r="121" spans="1:11" x14ac:dyDescent="0.2">
      <c r="A121" s="47">
        <f t="shared" si="2"/>
        <v>0</v>
      </c>
      <c r="B121" s="36">
        <f t="shared" si="3"/>
        <v>0</v>
      </c>
      <c r="C121" s="31" t="s">
        <v>170</v>
      </c>
      <c r="D121" s="31" t="s">
        <v>170</v>
      </c>
      <c r="E121" s="29"/>
      <c r="F121" s="29"/>
      <c r="G121" s="29"/>
      <c r="H121" s="29"/>
      <c r="I121" s="29"/>
      <c r="J121" s="29"/>
      <c r="K121" s="37"/>
    </row>
    <row r="122" spans="1:11" x14ac:dyDescent="0.2">
      <c r="A122" s="47">
        <f t="shared" si="2"/>
        <v>0</v>
      </c>
      <c r="B122" s="36">
        <f t="shared" si="3"/>
        <v>0</v>
      </c>
      <c r="C122" s="31" t="s">
        <v>170</v>
      </c>
      <c r="D122" s="31" t="s">
        <v>170</v>
      </c>
      <c r="E122" s="29"/>
      <c r="F122" s="29"/>
      <c r="G122" s="29"/>
      <c r="H122" s="29"/>
      <c r="I122" s="29"/>
      <c r="J122" s="29"/>
      <c r="K122" s="37"/>
    </row>
    <row r="123" spans="1:11" x14ac:dyDescent="0.2">
      <c r="A123" s="47">
        <f t="shared" si="2"/>
        <v>0</v>
      </c>
      <c r="B123" s="36">
        <f t="shared" si="3"/>
        <v>0</v>
      </c>
      <c r="C123" s="31" t="s">
        <v>170</v>
      </c>
      <c r="D123" s="31" t="s">
        <v>170</v>
      </c>
      <c r="E123" s="29"/>
      <c r="F123" s="29"/>
      <c r="G123" s="29"/>
      <c r="H123" s="29"/>
      <c r="I123" s="29"/>
      <c r="J123" s="29"/>
      <c r="K123" s="37"/>
    </row>
    <row r="124" spans="1:11" x14ac:dyDescent="0.2">
      <c r="A124" s="47">
        <f t="shared" si="2"/>
        <v>0</v>
      </c>
      <c r="B124" s="36">
        <f t="shared" si="3"/>
        <v>0</v>
      </c>
      <c r="C124" s="31" t="s">
        <v>170</v>
      </c>
      <c r="D124" s="31" t="s">
        <v>170</v>
      </c>
      <c r="E124" s="29"/>
      <c r="F124" s="29"/>
      <c r="G124" s="29"/>
      <c r="H124" s="29"/>
      <c r="I124" s="29"/>
      <c r="J124" s="29"/>
      <c r="K124" s="37"/>
    </row>
    <row r="125" spans="1:11" x14ac:dyDescent="0.2">
      <c r="A125" s="47">
        <f t="shared" si="2"/>
        <v>0</v>
      </c>
      <c r="B125" s="36">
        <f t="shared" si="3"/>
        <v>0</v>
      </c>
      <c r="C125" s="31" t="s">
        <v>170</v>
      </c>
      <c r="D125" s="31" t="s">
        <v>170</v>
      </c>
      <c r="E125" s="29"/>
      <c r="F125" s="29"/>
      <c r="G125" s="29"/>
      <c r="H125" s="29"/>
      <c r="I125" s="29"/>
      <c r="J125" s="29"/>
      <c r="K125" s="37"/>
    </row>
    <row r="126" spans="1:11" x14ac:dyDescent="0.2">
      <c r="A126" s="47">
        <f t="shared" si="2"/>
        <v>0</v>
      </c>
      <c r="B126" s="36">
        <f t="shared" si="3"/>
        <v>0</v>
      </c>
      <c r="C126" s="31" t="s">
        <v>170</v>
      </c>
      <c r="D126" s="31" t="s">
        <v>170</v>
      </c>
      <c r="E126" s="29"/>
      <c r="F126" s="29"/>
      <c r="G126" s="29"/>
      <c r="H126" s="29"/>
      <c r="I126" s="29"/>
      <c r="J126" s="29"/>
      <c r="K126" s="37"/>
    </row>
    <row r="127" spans="1:11" x14ac:dyDescent="0.2">
      <c r="A127" s="47">
        <f t="shared" si="2"/>
        <v>0</v>
      </c>
      <c r="B127" s="36">
        <f t="shared" si="3"/>
        <v>0</v>
      </c>
      <c r="C127" s="31" t="s">
        <v>170</v>
      </c>
      <c r="D127" s="31" t="s">
        <v>170</v>
      </c>
      <c r="E127" s="29"/>
      <c r="F127" s="29"/>
      <c r="G127" s="29"/>
      <c r="H127" s="29"/>
      <c r="I127" s="29"/>
      <c r="J127" s="29"/>
      <c r="K127" s="37"/>
    </row>
    <row r="128" spans="1:11" x14ac:dyDescent="0.2">
      <c r="A128" s="47">
        <f t="shared" si="2"/>
        <v>0</v>
      </c>
      <c r="B128" s="36">
        <f t="shared" si="3"/>
        <v>0</v>
      </c>
      <c r="C128" s="31" t="s">
        <v>170</v>
      </c>
      <c r="D128" s="31" t="s">
        <v>170</v>
      </c>
      <c r="E128" s="29"/>
      <c r="F128" s="29"/>
      <c r="G128" s="29"/>
      <c r="H128" s="29"/>
      <c r="I128" s="29"/>
      <c r="J128" s="29"/>
      <c r="K128" s="37"/>
    </row>
    <row r="129" spans="1:11" x14ac:dyDescent="0.2">
      <c r="A129" s="47">
        <f t="shared" si="2"/>
        <v>0</v>
      </c>
      <c r="B129" s="36">
        <f t="shared" si="3"/>
        <v>0</v>
      </c>
      <c r="C129" s="31" t="s">
        <v>170</v>
      </c>
      <c r="D129" s="31" t="s">
        <v>170</v>
      </c>
      <c r="E129" s="29"/>
      <c r="F129" s="29"/>
      <c r="G129" s="29"/>
      <c r="H129" s="29"/>
      <c r="I129" s="29"/>
      <c r="J129" s="29"/>
      <c r="K129" s="37"/>
    </row>
    <row r="130" spans="1:11" x14ac:dyDescent="0.2">
      <c r="A130" s="47">
        <f t="shared" si="2"/>
        <v>0</v>
      </c>
      <c r="B130" s="36">
        <f t="shared" si="3"/>
        <v>0</v>
      </c>
      <c r="C130" s="31" t="s">
        <v>170</v>
      </c>
      <c r="D130" s="31" t="s">
        <v>170</v>
      </c>
      <c r="E130" s="29"/>
      <c r="F130" s="29"/>
      <c r="G130" s="29"/>
      <c r="H130" s="29"/>
      <c r="I130" s="29"/>
      <c r="J130" s="29"/>
      <c r="K130" s="37"/>
    </row>
    <row r="131" spans="1:11" x14ac:dyDescent="0.2">
      <c r="A131" s="47">
        <f t="shared" si="2"/>
        <v>0</v>
      </c>
      <c r="B131" s="36">
        <f t="shared" si="3"/>
        <v>0</v>
      </c>
      <c r="C131" s="31" t="s">
        <v>170</v>
      </c>
      <c r="D131" s="31" t="s">
        <v>170</v>
      </c>
      <c r="E131" s="29"/>
      <c r="F131" s="29"/>
      <c r="G131" s="29"/>
      <c r="H131" s="29"/>
      <c r="I131" s="29"/>
      <c r="J131" s="29"/>
      <c r="K131" s="37"/>
    </row>
    <row r="132" spans="1:11" x14ac:dyDescent="0.2">
      <c r="A132" s="47">
        <f t="shared" si="2"/>
        <v>0</v>
      </c>
      <c r="B132" s="36">
        <f t="shared" si="3"/>
        <v>0</v>
      </c>
      <c r="C132" s="31" t="s">
        <v>170</v>
      </c>
      <c r="D132" s="31" t="s">
        <v>170</v>
      </c>
      <c r="E132" s="29"/>
      <c r="F132" s="29"/>
      <c r="G132" s="29"/>
      <c r="H132" s="29"/>
      <c r="I132" s="29"/>
      <c r="J132" s="29"/>
      <c r="K132" s="37"/>
    </row>
    <row r="133" spans="1:11" x14ac:dyDescent="0.2">
      <c r="A133" s="47">
        <f t="shared" ref="A133:A196" si="4">IF(ISNA(MATCH(C133,offers.segment.all,0)),1,0)</f>
        <v>0</v>
      </c>
      <c r="B133" s="36">
        <f t="shared" ref="B133:B196" si="5">IF(ISNA(MATCH(D133,demand.descriptions,0)),1,0)</f>
        <v>0</v>
      </c>
      <c r="C133" s="31" t="s">
        <v>170</v>
      </c>
      <c r="D133" s="31" t="s">
        <v>170</v>
      </c>
      <c r="E133" s="29"/>
      <c r="F133" s="29"/>
      <c r="G133" s="29"/>
      <c r="H133" s="29"/>
      <c r="I133" s="29"/>
      <c r="J133" s="29"/>
      <c r="K133" s="37"/>
    </row>
    <row r="134" spans="1:11" x14ac:dyDescent="0.2">
      <c r="A134" s="47">
        <f t="shared" si="4"/>
        <v>0</v>
      </c>
      <c r="B134" s="36">
        <f t="shared" si="5"/>
        <v>0</v>
      </c>
      <c r="C134" s="31" t="s">
        <v>170</v>
      </c>
      <c r="D134" s="31" t="s">
        <v>170</v>
      </c>
      <c r="E134" s="29"/>
      <c r="F134" s="29"/>
      <c r="G134" s="29"/>
      <c r="H134" s="29"/>
      <c r="I134" s="29"/>
      <c r="J134" s="29"/>
      <c r="K134" s="37"/>
    </row>
    <row r="135" spans="1:11" x14ac:dyDescent="0.2">
      <c r="A135" s="47">
        <f t="shared" si="4"/>
        <v>0</v>
      </c>
      <c r="B135" s="36">
        <f t="shared" si="5"/>
        <v>0</v>
      </c>
      <c r="C135" s="31" t="s">
        <v>170</v>
      </c>
      <c r="D135" s="31" t="s">
        <v>170</v>
      </c>
      <c r="E135" s="29"/>
      <c r="F135" s="29"/>
      <c r="G135" s="29"/>
      <c r="H135" s="29"/>
      <c r="I135" s="29"/>
      <c r="J135" s="29"/>
      <c r="K135" s="37"/>
    </row>
    <row r="136" spans="1:11" x14ac:dyDescent="0.2">
      <c r="A136" s="47">
        <f t="shared" si="4"/>
        <v>0</v>
      </c>
      <c r="B136" s="36">
        <f t="shared" si="5"/>
        <v>0</v>
      </c>
      <c r="C136" s="31" t="s">
        <v>170</v>
      </c>
      <c r="D136" s="31" t="s">
        <v>170</v>
      </c>
      <c r="E136" s="29"/>
      <c r="F136" s="29"/>
      <c r="G136" s="29"/>
      <c r="H136" s="29"/>
      <c r="I136" s="29"/>
      <c r="J136" s="29"/>
      <c r="K136" s="37"/>
    </row>
    <row r="137" spans="1:11" x14ac:dyDescent="0.2">
      <c r="A137" s="47">
        <f t="shared" si="4"/>
        <v>0</v>
      </c>
      <c r="B137" s="36">
        <f t="shared" si="5"/>
        <v>0</v>
      </c>
      <c r="C137" s="31" t="s">
        <v>170</v>
      </c>
      <c r="D137" s="31" t="s">
        <v>170</v>
      </c>
      <c r="E137" s="29"/>
      <c r="F137" s="29"/>
      <c r="G137" s="29"/>
      <c r="H137" s="29"/>
      <c r="I137" s="29"/>
      <c r="J137" s="29"/>
      <c r="K137" s="37"/>
    </row>
    <row r="138" spans="1:11" x14ac:dyDescent="0.2">
      <c r="A138" s="47">
        <f t="shared" si="4"/>
        <v>0</v>
      </c>
      <c r="B138" s="36">
        <f t="shared" si="5"/>
        <v>0</v>
      </c>
      <c r="C138" s="31" t="s">
        <v>170</v>
      </c>
      <c r="D138" s="31" t="s">
        <v>170</v>
      </c>
      <c r="E138" s="29"/>
      <c r="F138" s="29"/>
      <c r="G138" s="29"/>
      <c r="H138" s="29"/>
      <c r="I138" s="29"/>
      <c r="J138" s="29"/>
      <c r="K138" s="37"/>
    </row>
    <row r="139" spans="1:11" x14ac:dyDescent="0.2">
      <c r="A139" s="47">
        <f t="shared" si="4"/>
        <v>0</v>
      </c>
      <c r="B139" s="36">
        <f t="shared" si="5"/>
        <v>0</v>
      </c>
      <c r="C139" s="31" t="s">
        <v>170</v>
      </c>
      <c r="D139" s="31" t="s">
        <v>170</v>
      </c>
      <c r="E139" s="29"/>
      <c r="F139" s="29"/>
      <c r="G139" s="29"/>
      <c r="H139" s="29"/>
      <c r="I139" s="29"/>
      <c r="J139" s="29"/>
      <c r="K139" s="37"/>
    </row>
    <row r="140" spans="1:11" x14ac:dyDescent="0.2">
      <c r="A140" s="47">
        <f t="shared" si="4"/>
        <v>0</v>
      </c>
      <c r="B140" s="36">
        <f t="shared" si="5"/>
        <v>0</v>
      </c>
      <c r="C140" s="31" t="s">
        <v>170</v>
      </c>
      <c r="D140" s="31" t="s">
        <v>170</v>
      </c>
      <c r="E140" s="29"/>
      <c r="F140" s="29"/>
      <c r="G140" s="29"/>
      <c r="H140" s="29"/>
      <c r="I140" s="29"/>
      <c r="J140" s="29"/>
      <c r="K140" s="37"/>
    </row>
    <row r="141" spans="1:11" x14ac:dyDescent="0.2">
      <c r="A141" s="47">
        <f t="shared" si="4"/>
        <v>0</v>
      </c>
      <c r="B141" s="36">
        <f t="shared" si="5"/>
        <v>0</v>
      </c>
      <c r="C141" s="31" t="s">
        <v>170</v>
      </c>
      <c r="D141" s="31" t="s">
        <v>170</v>
      </c>
      <c r="E141" s="29"/>
      <c r="F141" s="29"/>
      <c r="G141" s="29"/>
      <c r="H141" s="29"/>
      <c r="I141" s="29"/>
      <c r="J141" s="29"/>
      <c r="K141" s="37"/>
    </row>
    <row r="142" spans="1:11" x14ac:dyDescent="0.2">
      <c r="A142" s="47">
        <f t="shared" si="4"/>
        <v>0</v>
      </c>
      <c r="B142" s="36">
        <f t="shared" si="5"/>
        <v>0</v>
      </c>
      <c r="C142" s="31" t="s">
        <v>170</v>
      </c>
      <c r="D142" s="31" t="s">
        <v>170</v>
      </c>
      <c r="E142" s="29"/>
      <c r="F142" s="29"/>
      <c r="G142" s="29"/>
      <c r="H142" s="29"/>
      <c r="I142" s="29"/>
      <c r="J142" s="29"/>
      <c r="K142" s="37"/>
    </row>
    <row r="143" spans="1:11" x14ac:dyDescent="0.2">
      <c r="A143" s="47">
        <f t="shared" si="4"/>
        <v>0</v>
      </c>
      <c r="B143" s="36">
        <f t="shared" si="5"/>
        <v>0</v>
      </c>
      <c r="C143" s="31" t="s">
        <v>170</v>
      </c>
      <c r="D143" s="31" t="s">
        <v>170</v>
      </c>
      <c r="E143" s="29"/>
      <c r="F143" s="29"/>
      <c r="G143" s="29"/>
      <c r="H143" s="29"/>
      <c r="I143" s="29"/>
      <c r="J143" s="29"/>
      <c r="K143" s="37"/>
    </row>
    <row r="144" spans="1:11" x14ac:dyDescent="0.2">
      <c r="A144" s="47">
        <f t="shared" si="4"/>
        <v>0</v>
      </c>
      <c r="B144" s="36">
        <f t="shared" si="5"/>
        <v>0</v>
      </c>
      <c r="C144" s="31" t="s">
        <v>170</v>
      </c>
      <c r="D144" s="31" t="s">
        <v>170</v>
      </c>
      <c r="E144" s="29"/>
      <c r="F144" s="29"/>
      <c r="G144" s="29"/>
      <c r="H144" s="29"/>
      <c r="I144" s="29"/>
      <c r="J144" s="29"/>
      <c r="K144" s="37"/>
    </row>
    <row r="145" spans="1:11" x14ac:dyDescent="0.2">
      <c r="A145" s="47">
        <f t="shared" si="4"/>
        <v>0</v>
      </c>
      <c r="B145" s="36">
        <f t="shared" si="5"/>
        <v>0</v>
      </c>
      <c r="C145" s="31" t="s">
        <v>170</v>
      </c>
      <c r="D145" s="31" t="s">
        <v>170</v>
      </c>
      <c r="E145" s="29"/>
      <c r="F145" s="29"/>
      <c r="G145" s="29"/>
      <c r="H145" s="29"/>
      <c r="I145" s="29"/>
      <c r="J145" s="29"/>
      <c r="K145" s="37"/>
    </row>
    <row r="146" spans="1:11" x14ac:dyDescent="0.2">
      <c r="A146" s="47">
        <f t="shared" si="4"/>
        <v>0</v>
      </c>
      <c r="B146" s="36">
        <f t="shared" si="5"/>
        <v>0</v>
      </c>
      <c r="C146" s="31" t="s">
        <v>170</v>
      </c>
      <c r="D146" s="31" t="s">
        <v>170</v>
      </c>
      <c r="E146" s="29"/>
      <c r="F146" s="29"/>
      <c r="G146" s="29"/>
      <c r="H146" s="29"/>
      <c r="I146" s="29"/>
      <c r="J146" s="29"/>
      <c r="K146" s="37"/>
    </row>
    <row r="147" spans="1:11" x14ac:dyDescent="0.2">
      <c r="A147" s="47">
        <f t="shared" si="4"/>
        <v>0</v>
      </c>
      <c r="B147" s="36">
        <f t="shared" si="5"/>
        <v>0</v>
      </c>
      <c r="C147" s="31" t="s">
        <v>170</v>
      </c>
      <c r="D147" s="31" t="s">
        <v>170</v>
      </c>
      <c r="E147" s="29"/>
      <c r="F147" s="29"/>
      <c r="G147" s="29"/>
      <c r="H147" s="29"/>
      <c r="I147" s="29"/>
      <c r="J147" s="29"/>
      <c r="K147" s="37"/>
    </row>
    <row r="148" spans="1:11" x14ac:dyDescent="0.2">
      <c r="A148" s="47">
        <f t="shared" si="4"/>
        <v>0</v>
      </c>
      <c r="B148" s="36">
        <f t="shared" si="5"/>
        <v>0</v>
      </c>
      <c r="C148" s="31" t="s">
        <v>170</v>
      </c>
      <c r="D148" s="31" t="s">
        <v>170</v>
      </c>
      <c r="E148" s="29"/>
      <c r="F148" s="29"/>
      <c r="G148" s="29"/>
      <c r="H148" s="29"/>
      <c r="I148" s="29"/>
      <c r="J148" s="29"/>
      <c r="K148" s="37"/>
    </row>
    <row r="149" spans="1:11" x14ac:dyDescent="0.2">
      <c r="A149" s="47">
        <f t="shared" si="4"/>
        <v>0</v>
      </c>
      <c r="B149" s="36">
        <f t="shared" si="5"/>
        <v>0</v>
      </c>
      <c r="C149" s="31" t="s">
        <v>170</v>
      </c>
      <c r="D149" s="31" t="s">
        <v>170</v>
      </c>
      <c r="E149" s="29"/>
      <c r="F149" s="29"/>
      <c r="G149" s="29"/>
      <c r="H149" s="29"/>
      <c r="I149" s="29"/>
      <c r="J149" s="29"/>
      <c r="K149" s="37"/>
    </row>
    <row r="150" spans="1:11" x14ac:dyDescent="0.2">
      <c r="A150" s="47">
        <f t="shared" si="4"/>
        <v>0</v>
      </c>
      <c r="B150" s="36">
        <f t="shared" si="5"/>
        <v>0</v>
      </c>
      <c r="C150" s="31" t="s">
        <v>170</v>
      </c>
      <c r="D150" s="31" t="s">
        <v>170</v>
      </c>
      <c r="E150" s="29"/>
      <c r="F150" s="29"/>
      <c r="G150" s="29"/>
      <c r="H150" s="29"/>
      <c r="I150" s="29"/>
      <c r="J150" s="29"/>
      <c r="K150" s="37"/>
    </row>
    <row r="151" spans="1:11" x14ac:dyDescent="0.2">
      <c r="A151" s="47">
        <f t="shared" si="4"/>
        <v>0</v>
      </c>
      <c r="B151" s="36">
        <f t="shared" si="5"/>
        <v>0</v>
      </c>
      <c r="C151" s="31" t="s">
        <v>170</v>
      </c>
      <c r="D151" s="31" t="s">
        <v>170</v>
      </c>
      <c r="E151" s="29"/>
      <c r="F151" s="29"/>
      <c r="G151" s="29"/>
      <c r="H151" s="29"/>
      <c r="I151" s="29"/>
      <c r="J151" s="29"/>
      <c r="K151" s="37"/>
    </row>
    <row r="152" spans="1:11" x14ac:dyDescent="0.2">
      <c r="A152" s="47">
        <f t="shared" si="4"/>
        <v>0</v>
      </c>
      <c r="B152" s="36">
        <f t="shared" si="5"/>
        <v>0</v>
      </c>
      <c r="C152" s="31" t="s">
        <v>170</v>
      </c>
      <c r="D152" s="31" t="s">
        <v>170</v>
      </c>
      <c r="E152" s="29"/>
      <c r="F152" s="29"/>
      <c r="G152" s="29"/>
      <c r="H152" s="29"/>
      <c r="I152" s="29"/>
      <c r="J152" s="29"/>
      <c r="K152" s="37"/>
    </row>
    <row r="153" spans="1:11" x14ac:dyDescent="0.2">
      <c r="A153" s="47">
        <f t="shared" si="4"/>
        <v>0</v>
      </c>
      <c r="B153" s="36">
        <f t="shared" si="5"/>
        <v>0</v>
      </c>
      <c r="C153" s="31" t="s">
        <v>170</v>
      </c>
      <c r="D153" s="31" t="s">
        <v>170</v>
      </c>
      <c r="E153" s="29"/>
      <c r="F153" s="29"/>
      <c r="G153" s="29"/>
      <c r="H153" s="29"/>
      <c r="I153" s="29"/>
      <c r="J153" s="29"/>
      <c r="K153" s="37"/>
    </row>
    <row r="154" spans="1:11" x14ac:dyDescent="0.2">
      <c r="A154" s="47">
        <f t="shared" si="4"/>
        <v>0</v>
      </c>
      <c r="B154" s="36">
        <f t="shared" si="5"/>
        <v>0</v>
      </c>
      <c r="C154" s="31" t="s">
        <v>170</v>
      </c>
      <c r="D154" s="31" t="s">
        <v>170</v>
      </c>
      <c r="E154" s="29"/>
      <c r="F154" s="29"/>
      <c r="G154" s="29"/>
      <c r="H154" s="29"/>
      <c r="I154" s="29"/>
      <c r="J154" s="29"/>
      <c r="K154" s="37"/>
    </row>
    <row r="155" spans="1:11" x14ac:dyDescent="0.2">
      <c r="A155" s="47">
        <f t="shared" si="4"/>
        <v>0</v>
      </c>
      <c r="B155" s="36">
        <f t="shared" si="5"/>
        <v>0</v>
      </c>
      <c r="C155" s="31" t="s">
        <v>170</v>
      </c>
      <c r="D155" s="31" t="s">
        <v>170</v>
      </c>
      <c r="E155" s="29"/>
      <c r="F155" s="29"/>
      <c r="G155" s="29"/>
      <c r="H155" s="29"/>
      <c r="I155" s="29"/>
      <c r="J155" s="29"/>
      <c r="K155" s="37"/>
    </row>
    <row r="156" spans="1:11" x14ac:dyDescent="0.2">
      <c r="A156" s="47">
        <f t="shared" si="4"/>
        <v>0</v>
      </c>
      <c r="B156" s="36">
        <f t="shared" si="5"/>
        <v>0</v>
      </c>
      <c r="C156" s="31" t="s">
        <v>170</v>
      </c>
      <c r="D156" s="31" t="s">
        <v>170</v>
      </c>
      <c r="E156" s="29"/>
      <c r="F156" s="29"/>
      <c r="G156" s="29"/>
      <c r="H156" s="29"/>
      <c r="I156" s="29"/>
      <c r="J156" s="29"/>
      <c r="K156" s="37"/>
    </row>
    <row r="157" spans="1:11" x14ac:dyDescent="0.2">
      <c r="A157" s="47">
        <f t="shared" si="4"/>
        <v>0</v>
      </c>
      <c r="B157" s="36">
        <f t="shared" si="5"/>
        <v>0</v>
      </c>
      <c r="C157" s="31" t="s">
        <v>170</v>
      </c>
      <c r="D157" s="31" t="s">
        <v>170</v>
      </c>
      <c r="E157" s="29"/>
      <c r="F157" s="29"/>
      <c r="G157" s="29"/>
      <c r="H157" s="29"/>
      <c r="I157" s="29"/>
      <c r="J157" s="29"/>
      <c r="K157" s="37"/>
    </row>
    <row r="158" spans="1:11" x14ac:dyDescent="0.2">
      <c r="A158" s="47">
        <f t="shared" si="4"/>
        <v>0</v>
      </c>
      <c r="B158" s="36">
        <f t="shared" si="5"/>
        <v>0</v>
      </c>
      <c r="C158" s="31" t="s">
        <v>170</v>
      </c>
      <c r="D158" s="31" t="s">
        <v>170</v>
      </c>
      <c r="E158" s="29"/>
      <c r="F158" s="29"/>
      <c r="G158" s="29"/>
      <c r="H158" s="29"/>
      <c r="I158" s="29"/>
      <c r="J158" s="29"/>
      <c r="K158" s="37"/>
    </row>
    <row r="159" spans="1:11" x14ac:dyDescent="0.2">
      <c r="A159" s="47">
        <f t="shared" si="4"/>
        <v>0</v>
      </c>
      <c r="B159" s="36">
        <f t="shared" si="5"/>
        <v>0</v>
      </c>
      <c r="C159" s="31" t="s">
        <v>170</v>
      </c>
      <c r="D159" s="31" t="s">
        <v>170</v>
      </c>
      <c r="E159" s="29"/>
      <c r="F159" s="29"/>
      <c r="G159" s="29"/>
      <c r="H159" s="29"/>
      <c r="I159" s="29"/>
      <c r="J159" s="29"/>
      <c r="K159" s="37"/>
    </row>
    <row r="160" spans="1:11" x14ac:dyDescent="0.2">
      <c r="A160" s="47">
        <f t="shared" si="4"/>
        <v>0</v>
      </c>
      <c r="B160" s="36">
        <f t="shared" si="5"/>
        <v>0</v>
      </c>
      <c r="C160" s="31" t="s">
        <v>170</v>
      </c>
      <c r="D160" s="31" t="s">
        <v>170</v>
      </c>
      <c r="E160" s="29"/>
      <c r="F160" s="29"/>
      <c r="G160" s="29"/>
      <c r="H160" s="29"/>
      <c r="I160" s="29"/>
      <c r="J160" s="29"/>
      <c r="K160" s="37"/>
    </row>
    <row r="161" spans="1:11" x14ac:dyDescent="0.2">
      <c r="A161" s="47">
        <f t="shared" si="4"/>
        <v>0</v>
      </c>
      <c r="B161" s="36">
        <f t="shared" si="5"/>
        <v>0</v>
      </c>
      <c r="C161" s="31" t="s">
        <v>170</v>
      </c>
      <c r="D161" s="31" t="s">
        <v>170</v>
      </c>
      <c r="E161" s="29"/>
      <c r="F161" s="29"/>
      <c r="G161" s="29"/>
      <c r="H161" s="29"/>
      <c r="I161" s="29"/>
      <c r="J161" s="29"/>
      <c r="K161" s="37"/>
    </row>
    <row r="162" spans="1:11" x14ac:dyDescent="0.2">
      <c r="A162" s="47">
        <f t="shared" si="4"/>
        <v>0</v>
      </c>
      <c r="B162" s="36">
        <f t="shared" si="5"/>
        <v>0</v>
      </c>
      <c r="C162" s="31" t="s">
        <v>170</v>
      </c>
      <c r="D162" s="31" t="s">
        <v>170</v>
      </c>
      <c r="E162" s="29"/>
      <c r="F162" s="29"/>
      <c r="G162" s="29"/>
      <c r="H162" s="29"/>
      <c r="I162" s="29"/>
      <c r="J162" s="29"/>
      <c r="K162" s="37"/>
    </row>
    <row r="163" spans="1:11" x14ac:dyDescent="0.2">
      <c r="A163" s="47">
        <f t="shared" si="4"/>
        <v>0</v>
      </c>
      <c r="B163" s="36">
        <f t="shared" si="5"/>
        <v>0</v>
      </c>
      <c r="C163" s="31" t="s">
        <v>170</v>
      </c>
      <c r="D163" s="31" t="s">
        <v>170</v>
      </c>
      <c r="E163" s="29"/>
      <c r="F163" s="29"/>
      <c r="G163" s="29"/>
      <c r="H163" s="29"/>
      <c r="I163" s="29"/>
      <c r="J163" s="29"/>
      <c r="K163" s="37"/>
    </row>
    <row r="164" spans="1:11" x14ac:dyDescent="0.2">
      <c r="A164" s="47">
        <f t="shared" si="4"/>
        <v>0</v>
      </c>
      <c r="B164" s="36">
        <f t="shared" si="5"/>
        <v>0</v>
      </c>
      <c r="C164" s="31" t="s">
        <v>170</v>
      </c>
      <c r="D164" s="31" t="s">
        <v>170</v>
      </c>
      <c r="E164" s="29"/>
      <c r="F164" s="29"/>
      <c r="G164" s="29"/>
      <c r="H164" s="29"/>
      <c r="I164" s="29"/>
      <c r="J164" s="29"/>
      <c r="K164" s="37"/>
    </row>
    <row r="165" spans="1:11" x14ac:dyDescent="0.2">
      <c r="A165" s="47">
        <f t="shared" si="4"/>
        <v>0</v>
      </c>
      <c r="B165" s="36">
        <f t="shared" si="5"/>
        <v>0</v>
      </c>
      <c r="C165" s="31" t="s">
        <v>170</v>
      </c>
      <c r="D165" s="31" t="s">
        <v>170</v>
      </c>
      <c r="E165" s="29"/>
      <c r="F165" s="29"/>
      <c r="G165" s="29"/>
      <c r="H165" s="29"/>
      <c r="I165" s="29"/>
      <c r="J165" s="29"/>
      <c r="K165" s="37"/>
    </row>
    <row r="166" spans="1:11" x14ac:dyDescent="0.2">
      <c r="A166" s="47">
        <f t="shared" si="4"/>
        <v>0</v>
      </c>
      <c r="B166" s="36">
        <f t="shared" si="5"/>
        <v>0</v>
      </c>
      <c r="C166" s="31" t="s">
        <v>170</v>
      </c>
      <c r="D166" s="31" t="s">
        <v>170</v>
      </c>
      <c r="E166" s="29"/>
      <c r="F166" s="29"/>
      <c r="G166" s="29"/>
      <c r="H166" s="29"/>
      <c r="I166" s="29"/>
      <c r="J166" s="29"/>
      <c r="K166" s="37"/>
    </row>
    <row r="167" spans="1:11" x14ac:dyDescent="0.2">
      <c r="A167" s="47">
        <f t="shared" si="4"/>
        <v>0</v>
      </c>
      <c r="B167" s="36">
        <f t="shared" si="5"/>
        <v>0</v>
      </c>
      <c r="C167" s="31" t="s">
        <v>170</v>
      </c>
      <c r="D167" s="31" t="s">
        <v>170</v>
      </c>
      <c r="E167" s="29"/>
      <c r="F167" s="29"/>
      <c r="G167" s="29"/>
      <c r="H167" s="29"/>
      <c r="I167" s="29"/>
      <c r="J167" s="29"/>
      <c r="K167" s="37"/>
    </row>
    <row r="168" spans="1:11" x14ac:dyDescent="0.2">
      <c r="A168" s="47">
        <f t="shared" si="4"/>
        <v>0</v>
      </c>
      <c r="B168" s="36">
        <f t="shared" si="5"/>
        <v>0</v>
      </c>
      <c r="C168" s="31" t="s">
        <v>170</v>
      </c>
      <c r="D168" s="31" t="s">
        <v>170</v>
      </c>
      <c r="E168" s="29"/>
      <c r="F168" s="29"/>
      <c r="G168" s="29"/>
      <c r="H168" s="29"/>
      <c r="I168" s="29"/>
      <c r="J168" s="29"/>
      <c r="K168" s="37"/>
    </row>
    <row r="169" spans="1:11" x14ac:dyDescent="0.2">
      <c r="A169" s="47">
        <f t="shared" si="4"/>
        <v>0</v>
      </c>
      <c r="B169" s="36">
        <f t="shared" si="5"/>
        <v>0</v>
      </c>
      <c r="C169" s="31" t="s">
        <v>170</v>
      </c>
      <c r="D169" s="31" t="s">
        <v>170</v>
      </c>
      <c r="E169" s="29"/>
      <c r="F169" s="29"/>
      <c r="G169" s="29"/>
      <c r="H169" s="29"/>
      <c r="I169" s="29"/>
      <c r="J169" s="29"/>
      <c r="K169" s="37"/>
    </row>
    <row r="170" spans="1:11" x14ac:dyDescent="0.2">
      <c r="A170" s="47">
        <f t="shared" si="4"/>
        <v>0</v>
      </c>
      <c r="B170" s="36">
        <f t="shared" si="5"/>
        <v>0</v>
      </c>
      <c r="C170" s="31" t="s">
        <v>170</v>
      </c>
      <c r="D170" s="31" t="s">
        <v>170</v>
      </c>
      <c r="E170" s="29"/>
      <c r="F170" s="29"/>
      <c r="G170" s="29"/>
      <c r="H170" s="29"/>
      <c r="I170" s="29"/>
      <c r="J170" s="29"/>
      <c r="K170" s="37"/>
    </row>
    <row r="171" spans="1:11" x14ac:dyDescent="0.2">
      <c r="A171" s="47">
        <f t="shared" si="4"/>
        <v>0</v>
      </c>
      <c r="B171" s="36">
        <f t="shared" si="5"/>
        <v>0</v>
      </c>
      <c r="C171" s="31" t="s">
        <v>170</v>
      </c>
      <c r="D171" s="31" t="s">
        <v>170</v>
      </c>
      <c r="E171" s="29"/>
      <c r="F171" s="29"/>
      <c r="G171" s="29"/>
      <c r="H171" s="29"/>
      <c r="I171" s="29"/>
      <c r="J171" s="29"/>
      <c r="K171" s="37"/>
    </row>
    <row r="172" spans="1:11" x14ac:dyDescent="0.2">
      <c r="A172" s="47">
        <f t="shared" si="4"/>
        <v>0</v>
      </c>
      <c r="B172" s="36">
        <f t="shared" si="5"/>
        <v>0</v>
      </c>
      <c r="C172" s="31" t="s">
        <v>170</v>
      </c>
      <c r="D172" s="31" t="s">
        <v>170</v>
      </c>
      <c r="E172" s="29"/>
      <c r="F172" s="29"/>
      <c r="G172" s="29"/>
      <c r="H172" s="29"/>
      <c r="I172" s="29"/>
      <c r="J172" s="29"/>
      <c r="K172" s="37"/>
    </row>
    <row r="173" spans="1:11" x14ac:dyDescent="0.2">
      <c r="A173" s="47">
        <f t="shared" si="4"/>
        <v>0</v>
      </c>
      <c r="B173" s="36">
        <f t="shared" si="5"/>
        <v>0</v>
      </c>
      <c r="C173" s="31" t="s">
        <v>170</v>
      </c>
      <c r="D173" s="31" t="s">
        <v>170</v>
      </c>
      <c r="E173" s="29"/>
      <c r="F173" s="29"/>
      <c r="G173" s="29"/>
      <c r="H173" s="29"/>
      <c r="I173" s="29"/>
      <c r="J173" s="29"/>
      <c r="K173" s="37"/>
    </row>
    <row r="174" spans="1:11" x14ac:dyDescent="0.2">
      <c r="A174" s="47">
        <f t="shared" si="4"/>
        <v>0</v>
      </c>
      <c r="B174" s="36">
        <f t="shared" si="5"/>
        <v>0</v>
      </c>
      <c r="C174" s="31" t="s">
        <v>170</v>
      </c>
      <c r="D174" s="31" t="s">
        <v>170</v>
      </c>
      <c r="E174" s="29"/>
      <c r="F174" s="29"/>
      <c r="G174" s="29"/>
      <c r="H174" s="29"/>
      <c r="I174" s="29"/>
      <c r="J174" s="29"/>
      <c r="K174" s="37"/>
    </row>
    <row r="175" spans="1:11" x14ac:dyDescent="0.2">
      <c r="A175" s="47">
        <f t="shared" si="4"/>
        <v>0</v>
      </c>
      <c r="B175" s="36">
        <f t="shared" si="5"/>
        <v>0</v>
      </c>
      <c r="C175" s="31" t="s">
        <v>170</v>
      </c>
      <c r="D175" s="31" t="s">
        <v>170</v>
      </c>
      <c r="E175" s="29"/>
      <c r="F175" s="29"/>
      <c r="G175" s="29"/>
      <c r="H175" s="29"/>
      <c r="I175" s="29"/>
      <c r="J175" s="29"/>
      <c r="K175" s="37"/>
    </row>
    <row r="176" spans="1:11" x14ac:dyDescent="0.2">
      <c r="A176" s="47">
        <f t="shared" si="4"/>
        <v>0</v>
      </c>
      <c r="B176" s="36">
        <f t="shared" si="5"/>
        <v>0</v>
      </c>
      <c r="C176" s="31" t="s">
        <v>170</v>
      </c>
      <c r="D176" s="31" t="s">
        <v>170</v>
      </c>
      <c r="E176" s="29"/>
      <c r="F176" s="29"/>
      <c r="G176" s="29"/>
      <c r="H176" s="29"/>
      <c r="I176" s="29"/>
      <c r="J176" s="29"/>
      <c r="K176" s="37"/>
    </row>
    <row r="177" spans="1:11" x14ac:dyDescent="0.2">
      <c r="A177" s="47">
        <f t="shared" si="4"/>
        <v>0</v>
      </c>
      <c r="B177" s="36">
        <f t="shared" si="5"/>
        <v>0</v>
      </c>
      <c r="C177" s="31" t="s">
        <v>170</v>
      </c>
      <c r="D177" s="31" t="s">
        <v>170</v>
      </c>
      <c r="E177" s="29"/>
      <c r="F177" s="29"/>
      <c r="G177" s="29"/>
      <c r="H177" s="29"/>
      <c r="I177" s="29"/>
      <c r="J177" s="29"/>
      <c r="K177" s="37"/>
    </row>
    <row r="178" spans="1:11" x14ac:dyDescent="0.2">
      <c r="A178" s="47">
        <f t="shared" si="4"/>
        <v>0</v>
      </c>
      <c r="B178" s="36">
        <f t="shared" si="5"/>
        <v>0</v>
      </c>
      <c r="C178" s="31" t="s">
        <v>170</v>
      </c>
      <c r="D178" s="31" t="s">
        <v>170</v>
      </c>
      <c r="E178" s="29"/>
      <c r="F178" s="29"/>
      <c r="G178" s="29"/>
      <c r="H178" s="29"/>
      <c r="I178" s="29"/>
      <c r="J178" s="29"/>
      <c r="K178" s="37"/>
    </row>
    <row r="179" spans="1:11" x14ac:dyDescent="0.2">
      <c r="A179" s="47">
        <f t="shared" si="4"/>
        <v>0</v>
      </c>
      <c r="B179" s="36">
        <f t="shared" si="5"/>
        <v>0</v>
      </c>
      <c r="C179" s="31" t="s">
        <v>170</v>
      </c>
      <c r="D179" s="31" t="s">
        <v>170</v>
      </c>
      <c r="E179" s="29"/>
      <c r="F179" s="29"/>
      <c r="G179" s="29"/>
      <c r="H179" s="29"/>
      <c r="I179" s="29"/>
      <c r="J179" s="29"/>
      <c r="K179" s="37"/>
    </row>
    <row r="180" spans="1:11" x14ac:dyDescent="0.2">
      <c r="A180" s="47">
        <f t="shared" si="4"/>
        <v>0</v>
      </c>
      <c r="B180" s="36">
        <f t="shared" si="5"/>
        <v>0</v>
      </c>
      <c r="C180" s="31" t="s">
        <v>170</v>
      </c>
      <c r="D180" s="31" t="s">
        <v>170</v>
      </c>
      <c r="E180" s="29"/>
      <c r="F180" s="29"/>
      <c r="G180" s="29"/>
      <c r="H180" s="29"/>
      <c r="I180" s="29"/>
      <c r="J180" s="29"/>
      <c r="K180" s="37"/>
    </row>
    <row r="181" spans="1:11" x14ac:dyDescent="0.2">
      <c r="A181" s="47">
        <f t="shared" si="4"/>
        <v>0</v>
      </c>
      <c r="B181" s="36">
        <f t="shared" si="5"/>
        <v>0</v>
      </c>
      <c r="C181" s="31" t="s">
        <v>170</v>
      </c>
      <c r="D181" s="31" t="s">
        <v>170</v>
      </c>
      <c r="E181" s="29"/>
      <c r="F181" s="29"/>
      <c r="G181" s="29"/>
      <c r="H181" s="29"/>
      <c r="I181" s="29"/>
      <c r="J181" s="29"/>
      <c r="K181" s="37"/>
    </row>
    <row r="182" spans="1:11" x14ac:dyDescent="0.2">
      <c r="A182" s="47">
        <f t="shared" si="4"/>
        <v>0</v>
      </c>
      <c r="B182" s="36">
        <f t="shared" si="5"/>
        <v>0</v>
      </c>
      <c r="C182" s="31" t="s">
        <v>170</v>
      </c>
      <c r="D182" s="31" t="s">
        <v>170</v>
      </c>
      <c r="E182" s="29"/>
      <c r="F182" s="29"/>
      <c r="G182" s="29"/>
      <c r="H182" s="29"/>
      <c r="I182" s="29"/>
      <c r="J182" s="29"/>
      <c r="K182" s="37"/>
    </row>
    <row r="183" spans="1:11" x14ac:dyDescent="0.2">
      <c r="A183" s="47">
        <f t="shared" si="4"/>
        <v>0</v>
      </c>
      <c r="B183" s="36">
        <f t="shared" si="5"/>
        <v>0</v>
      </c>
      <c r="C183" s="31" t="s">
        <v>170</v>
      </c>
      <c r="D183" s="31" t="s">
        <v>170</v>
      </c>
      <c r="E183" s="29"/>
      <c r="F183" s="29"/>
      <c r="G183" s="29"/>
      <c r="H183" s="29"/>
      <c r="I183" s="29"/>
      <c r="J183" s="29"/>
      <c r="K183" s="37"/>
    </row>
    <row r="184" spans="1:11" x14ac:dyDescent="0.2">
      <c r="A184" s="47">
        <f t="shared" si="4"/>
        <v>0</v>
      </c>
      <c r="B184" s="36">
        <f t="shared" si="5"/>
        <v>0</v>
      </c>
      <c r="C184" s="31" t="s">
        <v>170</v>
      </c>
      <c r="D184" s="31" t="s">
        <v>170</v>
      </c>
      <c r="E184" s="29"/>
      <c r="F184" s="29"/>
      <c r="G184" s="29"/>
      <c r="H184" s="29"/>
      <c r="I184" s="29"/>
      <c r="J184" s="29"/>
      <c r="K184" s="37"/>
    </row>
    <row r="185" spans="1:11" x14ac:dyDescent="0.2">
      <c r="A185" s="47">
        <f t="shared" si="4"/>
        <v>0</v>
      </c>
      <c r="B185" s="36">
        <f t="shared" si="5"/>
        <v>0</v>
      </c>
      <c r="C185" s="31" t="s">
        <v>170</v>
      </c>
      <c r="D185" s="31" t="s">
        <v>170</v>
      </c>
      <c r="E185" s="29"/>
      <c r="F185" s="29"/>
      <c r="G185" s="29"/>
      <c r="H185" s="29"/>
      <c r="I185" s="29"/>
      <c r="J185" s="29"/>
      <c r="K185" s="37"/>
    </row>
    <row r="186" spans="1:11" x14ac:dyDescent="0.2">
      <c r="A186" s="47">
        <f t="shared" si="4"/>
        <v>0</v>
      </c>
      <c r="B186" s="36">
        <f t="shared" si="5"/>
        <v>0</v>
      </c>
      <c r="C186" s="31" t="s">
        <v>170</v>
      </c>
      <c r="D186" s="31" t="s">
        <v>170</v>
      </c>
      <c r="E186" s="29"/>
      <c r="F186" s="29"/>
      <c r="G186" s="29"/>
      <c r="H186" s="29"/>
      <c r="I186" s="29"/>
      <c r="J186" s="29"/>
      <c r="K186" s="37"/>
    </row>
    <row r="187" spans="1:11" x14ac:dyDescent="0.2">
      <c r="A187" s="47">
        <f t="shared" si="4"/>
        <v>0</v>
      </c>
      <c r="B187" s="36">
        <f t="shared" si="5"/>
        <v>0</v>
      </c>
      <c r="C187" s="31" t="s">
        <v>170</v>
      </c>
      <c r="D187" s="31" t="s">
        <v>170</v>
      </c>
      <c r="E187" s="29"/>
      <c r="F187" s="29"/>
      <c r="G187" s="29"/>
      <c r="H187" s="29"/>
      <c r="I187" s="29"/>
      <c r="J187" s="29"/>
      <c r="K187" s="37"/>
    </row>
    <row r="188" spans="1:11" x14ac:dyDescent="0.2">
      <c r="A188" s="47">
        <f t="shared" si="4"/>
        <v>0</v>
      </c>
      <c r="B188" s="36">
        <f t="shared" si="5"/>
        <v>0</v>
      </c>
      <c r="C188" s="31" t="s">
        <v>170</v>
      </c>
      <c r="D188" s="31" t="s">
        <v>170</v>
      </c>
      <c r="E188" s="29"/>
      <c r="F188" s="29"/>
      <c r="G188" s="29"/>
      <c r="H188" s="29"/>
      <c r="I188" s="29"/>
      <c r="J188" s="29"/>
      <c r="K188" s="37"/>
    </row>
    <row r="189" spans="1:11" x14ac:dyDescent="0.2">
      <c r="A189" s="47">
        <f t="shared" si="4"/>
        <v>0</v>
      </c>
      <c r="B189" s="36">
        <f t="shared" si="5"/>
        <v>0</v>
      </c>
      <c r="C189" s="31" t="s">
        <v>170</v>
      </c>
      <c r="D189" s="31" t="s">
        <v>170</v>
      </c>
      <c r="E189" s="29"/>
      <c r="F189" s="29"/>
      <c r="G189" s="29"/>
      <c r="H189" s="29"/>
      <c r="I189" s="29"/>
      <c r="J189" s="29"/>
      <c r="K189" s="37"/>
    </row>
    <row r="190" spans="1:11" x14ac:dyDescent="0.2">
      <c r="A190" s="47">
        <f t="shared" si="4"/>
        <v>0</v>
      </c>
      <c r="B190" s="36">
        <f t="shared" si="5"/>
        <v>0</v>
      </c>
      <c r="C190" s="31" t="s">
        <v>170</v>
      </c>
      <c r="D190" s="31" t="s">
        <v>170</v>
      </c>
      <c r="E190" s="29"/>
      <c r="F190" s="29"/>
      <c r="G190" s="29"/>
      <c r="H190" s="29"/>
      <c r="I190" s="29"/>
      <c r="J190" s="29"/>
      <c r="K190" s="37"/>
    </row>
    <row r="191" spans="1:11" x14ac:dyDescent="0.2">
      <c r="A191" s="47">
        <f t="shared" si="4"/>
        <v>0</v>
      </c>
      <c r="B191" s="36">
        <f t="shared" si="5"/>
        <v>0</v>
      </c>
      <c r="C191" s="31" t="s">
        <v>170</v>
      </c>
      <c r="D191" s="31" t="s">
        <v>170</v>
      </c>
      <c r="E191" s="29"/>
      <c r="F191" s="29"/>
      <c r="G191" s="29"/>
      <c r="H191" s="29"/>
      <c r="I191" s="29"/>
      <c r="J191" s="29"/>
      <c r="K191" s="37"/>
    </row>
    <row r="192" spans="1:11" x14ac:dyDescent="0.2">
      <c r="A192" s="47">
        <f t="shared" si="4"/>
        <v>0</v>
      </c>
      <c r="B192" s="36">
        <f t="shared" si="5"/>
        <v>0</v>
      </c>
      <c r="C192" s="31" t="s">
        <v>170</v>
      </c>
      <c r="D192" s="31" t="s">
        <v>170</v>
      </c>
      <c r="E192" s="29"/>
      <c r="F192" s="29"/>
      <c r="G192" s="29"/>
      <c r="H192" s="29"/>
      <c r="I192" s="29"/>
      <c r="J192" s="29"/>
      <c r="K192" s="37"/>
    </row>
    <row r="193" spans="1:11" x14ac:dyDescent="0.2">
      <c r="A193" s="47">
        <f t="shared" si="4"/>
        <v>0</v>
      </c>
      <c r="B193" s="36">
        <f t="shared" si="5"/>
        <v>0</v>
      </c>
      <c r="C193" s="31" t="s">
        <v>170</v>
      </c>
      <c r="D193" s="31" t="s">
        <v>170</v>
      </c>
      <c r="E193" s="29"/>
      <c r="F193" s="29"/>
      <c r="G193" s="29"/>
      <c r="H193" s="29"/>
      <c r="I193" s="29"/>
      <c r="J193" s="29"/>
      <c r="K193" s="37"/>
    </row>
    <row r="194" spans="1:11" x14ac:dyDescent="0.2">
      <c r="A194" s="47">
        <f t="shared" si="4"/>
        <v>0</v>
      </c>
      <c r="B194" s="36">
        <f t="shared" si="5"/>
        <v>0</v>
      </c>
      <c r="C194" s="31" t="s">
        <v>170</v>
      </c>
      <c r="D194" s="31" t="s">
        <v>170</v>
      </c>
      <c r="E194" s="29"/>
      <c r="F194" s="29"/>
      <c r="G194" s="29"/>
      <c r="H194" s="29"/>
      <c r="I194" s="29"/>
      <c r="J194" s="29"/>
      <c r="K194" s="37"/>
    </row>
    <row r="195" spans="1:11" x14ac:dyDescent="0.2">
      <c r="A195" s="47">
        <f t="shared" si="4"/>
        <v>0</v>
      </c>
      <c r="B195" s="36">
        <f t="shared" si="5"/>
        <v>0</v>
      </c>
      <c r="C195" s="31" t="s">
        <v>170</v>
      </c>
      <c r="D195" s="31" t="s">
        <v>170</v>
      </c>
      <c r="E195" s="29"/>
      <c r="F195" s="29"/>
      <c r="G195" s="29"/>
      <c r="H195" s="29"/>
      <c r="I195" s="29"/>
      <c r="J195" s="29"/>
      <c r="K195" s="37"/>
    </row>
    <row r="196" spans="1:11" x14ac:dyDescent="0.2">
      <c r="A196" s="47">
        <f t="shared" si="4"/>
        <v>0</v>
      </c>
      <c r="B196" s="36">
        <f t="shared" si="5"/>
        <v>0</v>
      </c>
      <c r="C196" s="31" t="s">
        <v>170</v>
      </c>
      <c r="D196" s="31" t="s">
        <v>170</v>
      </c>
      <c r="E196" s="29"/>
      <c r="F196" s="29"/>
      <c r="G196" s="29"/>
      <c r="H196" s="29"/>
      <c r="I196" s="29"/>
      <c r="J196" s="29"/>
      <c r="K196" s="37"/>
    </row>
    <row r="197" spans="1:11" x14ac:dyDescent="0.2">
      <c r="A197" s="47">
        <f t="shared" ref="A197:A260" si="6">IF(ISNA(MATCH(C197,offers.segment.all,0)),1,0)</f>
        <v>0</v>
      </c>
      <c r="B197" s="36">
        <f t="shared" ref="B197:B260" si="7">IF(ISNA(MATCH(D197,demand.descriptions,0)),1,0)</f>
        <v>0</v>
      </c>
      <c r="C197" s="31" t="s">
        <v>170</v>
      </c>
      <c r="D197" s="31" t="s">
        <v>170</v>
      </c>
      <c r="E197" s="29"/>
      <c r="F197" s="29"/>
      <c r="G197" s="29"/>
      <c r="H197" s="29"/>
      <c r="I197" s="29"/>
      <c r="J197" s="29"/>
      <c r="K197" s="37"/>
    </row>
    <row r="198" spans="1:11" x14ac:dyDescent="0.2">
      <c r="A198" s="47">
        <f t="shared" si="6"/>
        <v>0</v>
      </c>
      <c r="B198" s="36">
        <f t="shared" si="7"/>
        <v>0</v>
      </c>
      <c r="C198" s="31" t="s">
        <v>170</v>
      </c>
      <c r="D198" s="31" t="s">
        <v>170</v>
      </c>
      <c r="E198" s="29"/>
      <c r="F198" s="29"/>
      <c r="G198" s="29"/>
      <c r="H198" s="29"/>
      <c r="I198" s="29"/>
      <c r="J198" s="29"/>
      <c r="K198" s="37"/>
    </row>
    <row r="199" spans="1:11" x14ac:dyDescent="0.2">
      <c r="A199" s="47">
        <f t="shared" si="6"/>
        <v>0</v>
      </c>
      <c r="B199" s="36">
        <f t="shared" si="7"/>
        <v>0</v>
      </c>
      <c r="C199" s="31" t="s">
        <v>170</v>
      </c>
      <c r="D199" s="31" t="s">
        <v>170</v>
      </c>
      <c r="E199" s="29"/>
      <c r="F199" s="29"/>
      <c r="G199" s="29"/>
      <c r="H199" s="29"/>
      <c r="I199" s="29"/>
      <c r="J199" s="29"/>
      <c r="K199" s="37"/>
    </row>
    <row r="200" spans="1:11" x14ac:dyDescent="0.2">
      <c r="A200" s="47">
        <f t="shared" si="6"/>
        <v>0</v>
      </c>
      <c r="B200" s="36">
        <f t="shared" si="7"/>
        <v>0</v>
      </c>
      <c r="C200" s="31" t="s">
        <v>170</v>
      </c>
      <c r="D200" s="31" t="s">
        <v>170</v>
      </c>
      <c r="E200" s="29"/>
      <c r="F200" s="29"/>
      <c r="G200" s="29"/>
      <c r="H200" s="29"/>
      <c r="I200" s="29"/>
      <c r="J200" s="29"/>
      <c r="K200" s="37"/>
    </row>
    <row r="201" spans="1:11" x14ac:dyDescent="0.2">
      <c r="A201" s="47">
        <f t="shared" si="6"/>
        <v>0</v>
      </c>
      <c r="B201" s="36">
        <f t="shared" si="7"/>
        <v>0</v>
      </c>
      <c r="C201" s="31" t="s">
        <v>170</v>
      </c>
      <c r="D201" s="31" t="s">
        <v>170</v>
      </c>
      <c r="E201" s="29"/>
      <c r="F201" s="29"/>
      <c r="G201" s="29"/>
      <c r="H201" s="29"/>
      <c r="I201" s="29"/>
      <c r="J201" s="29"/>
      <c r="K201" s="37"/>
    </row>
    <row r="202" spans="1:11" x14ac:dyDescent="0.2">
      <c r="A202" s="47">
        <f t="shared" si="6"/>
        <v>0</v>
      </c>
      <c r="B202" s="36">
        <f t="shared" si="7"/>
        <v>0</v>
      </c>
      <c r="C202" s="31" t="s">
        <v>170</v>
      </c>
      <c r="D202" s="31" t="s">
        <v>170</v>
      </c>
      <c r="E202" s="29"/>
      <c r="F202" s="29"/>
      <c r="G202" s="29"/>
      <c r="H202" s="29"/>
      <c r="I202" s="29"/>
      <c r="J202" s="29"/>
      <c r="K202" s="37"/>
    </row>
    <row r="203" spans="1:11" x14ac:dyDescent="0.2">
      <c r="A203" s="47">
        <f t="shared" si="6"/>
        <v>0</v>
      </c>
      <c r="B203" s="36">
        <f t="shared" si="7"/>
        <v>0</v>
      </c>
      <c r="C203" s="31" t="s">
        <v>170</v>
      </c>
      <c r="D203" s="31" t="s">
        <v>170</v>
      </c>
      <c r="E203" s="29"/>
      <c r="F203" s="29"/>
      <c r="G203" s="29"/>
      <c r="H203" s="29"/>
      <c r="I203" s="29"/>
      <c r="J203" s="29"/>
      <c r="K203" s="37"/>
    </row>
    <row r="204" spans="1:11" x14ac:dyDescent="0.2">
      <c r="A204" s="47">
        <f t="shared" si="6"/>
        <v>0</v>
      </c>
      <c r="B204" s="36">
        <f t="shared" si="7"/>
        <v>0</v>
      </c>
      <c r="C204" s="31" t="s">
        <v>170</v>
      </c>
      <c r="D204" s="31" t="s">
        <v>170</v>
      </c>
      <c r="E204" s="29"/>
      <c r="F204" s="29"/>
      <c r="G204" s="29"/>
      <c r="H204" s="29"/>
      <c r="I204" s="29"/>
      <c r="J204" s="29"/>
      <c r="K204" s="37"/>
    </row>
    <row r="205" spans="1:11" x14ac:dyDescent="0.2">
      <c r="A205" s="47">
        <f t="shared" si="6"/>
        <v>0</v>
      </c>
      <c r="B205" s="36">
        <f t="shared" si="7"/>
        <v>0</v>
      </c>
      <c r="C205" s="31" t="s">
        <v>170</v>
      </c>
      <c r="D205" s="31" t="s">
        <v>170</v>
      </c>
      <c r="E205" s="29"/>
      <c r="F205" s="29"/>
      <c r="G205" s="29"/>
      <c r="H205" s="29"/>
      <c r="I205" s="29"/>
      <c r="J205" s="29"/>
      <c r="K205" s="37"/>
    </row>
    <row r="206" spans="1:11" x14ac:dyDescent="0.2">
      <c r="A206" s="47">
        <f t="shared" si="6"/>
        <v>0</v>
      </c>
      <c r="B206" s="36">
        <f t="shared" si="7"/>
        <v>0</v>
      </c>
      <c r="C206" s="31" t="s">
        <v>170</v>
      </c>
      <c r="D206" s="31" t="s">
        <v>170</v>
      </c>
      <c r="E206" s="29"/>
      <c r="F206" s="29"/>
      <c r="G206" s="29"/>
      <c r="H206" s="29"/>
      <c r="I206" s="29"/>
      <c r="J206" s="29"/>
      <c r="K206" s="37"/>
    </row>
    <row r="207" spans="1:11" x14ac:dyDescent="0.2">
      <c r="A207" s="47">
        <f t="shared" si="6"/>
        <v>0</v>
      </c>
      <c r="B207" s="36">
        <f t="shared" si="7"/>
        <v>0</v>
      </c>
      <c r="C207" s="31" t="s">
        <v>170</v>
      </c>
      <c r="D207" s="31" t="s">
        <v>170</v>
      </c>
      <c r="E207" s="29"/>
      <c r="F207" s="29"/>
      <c r="G207" s="29"/>
      <c r="H207" s="29"/>
      <c r="I207" s="29"/>
      <c r="J207" s="29"/>
      <c r="K207" s="37"/>
    </row>
    <row r="208" spans="1:11" x14ac:dyDescent="0.2">
      <c r="A208" s="47">
        <f t="shared" si="6"/>
        <v>0</v>
      </c>
      <c r="B208" s="36">
        <f t="shared" si="7"/>
        <v>0</v>
      </c>
      <c r="C208" s="31" t="s">
        <v>170</v>
      </c>
      <c r="D208" s="31" t="s">
        <v>170</v>
      </c>
      <c r="E208" s="29"/>
      <c r="F208" s="29"/>
      <c r="G208" s="29"/>
      <c r="H208" s="29"/>
      <c r="I208" s="29"/>
      <c r="J208" s="29"/>
      <c r="K208" s="37"/>
    </row>
    <row r="209" spans="1:11" x14ac:dyDescent="0.2">
      <c r="A209" s="47">
        <f t="shared" si="6"/>
        <v>0</v>
      </c>
      <c r="B209" s="36">
        <f t="shared" si="7"/>
        <v>0</v>
      </c>
      <c r="C209" s="31" t="s">
        <v>170</v>
      </c>
      <c r="D209" s="31" t="s">
        <v>170</v>
      </c>
      <c r="E209" s="29"/>
      <c r="F209" s="29"/>
      <c r="G209" s="29"/>
      <c r="H209" s="29"/>
      <c r="I209" s="29"/>
      <c r="J209" s="29"/>
      <c r="K209" s="37"/>
    </row>
    <row r="210" spans="1:11" x14ac:dyDescent="0.2">
      <c r="A210" s="47">
        <f t="shared" si="6"/>
        <v>0</v>
      </c>
      <c r="B210" s="36">
        <f t="shared" si="7"/>
        <v>0</v>
      </c>
      <c r="C210" s="31" t="s">
        <v>170</v>
      </c>
      <c r="D210" s="31" t="s">
        <v>170</v>
      </c>
      <c r="E210" s="29"/>
      <c r="F210" s="29"/>
      <c r="G210" s="29"/>
      <c r="H210" s="29"/>
      <c r="I210" s="29"/>
      <c r="J210" s="29"/>
      <c r="K210" s="37"/>
    </row>
    <row r="211" spans="1:11" x14ac:dyDescent="0.2">
      <c r="A211" s="47">
        <f t="shared" si="6"/>
        <v>0</v>
      </c>
      <c r="B211" s="36">
        <f t="shared" si="7"/>
        <v>0</v>
      </c>
      <c r="C211" s="31" t="s">
        <v>170</v>
      </c>
      <c r="D211" s="31" t="s">
        <v>170</v>
      </c>
      <c r="E211" s="29"/>
      <c r="F211" s="29"/>
      <c r="G211" s="29"/>
      <c r="H211" s="29"/>
      <c r="I211" s="29"/>
      <c r="J211" s="29"/>
      <c r="K211" s="37"/>
    </row>
    <row r="212" spans="1:11" x14ac:dyDescent="0.2">
      <c r="A212" s="47">
        <f t="shared" si="6"/>
        <v>0</v>
      </c>
      <c r="B212" s="36">
        <f t="shared" si="7"/>
        <v>0</v>
      </c>
      <c r="C212" s="31" t="s">
        <v>170</v>
      </c>
      <c r="D212" s="31" t="s">
        <v>170</v>
      </c>
      <c r="E212" s="29"/>
      <c r="F212" s="29"/>
      <c r="G212" s="29"/>
      <c r="H212" s="29"/>
      <c r="I212" s="29"/>
      <c r="J212" s="29"/>
      <c r="K212" s="37"/>
    </row>
    <row r="213" spans="1:11" x14ac:dyDescent="0.2">
      <c r="A213" s="47">
        <f t="shared" si="6"/>
        <v>0</v>
      </c>
      <c r="B213" s="36">
        <f t="shared" si="7"/>
        <v>0</v>
      </c>
      <c r="C213" s="31" t="s">
        <v>170</v>
      </c>
      <c r="D213" s="31" t="s">
        <v>170</v>
      </c>
      <c r="E213" s="29"/>
      <c r="F213" s="29"/>
      <c r="G213" s="29"/>
      <c r="H213" s="29"/>
      <c r="I213" s="29"/>
      <c r="J213" s="29"/>
      <c r="K213" s="37"/>
    </row>
    <row r="214" spans="1:11" x14ac:dyDescent="0.2">
      <c r="A214" s="47">
        <f t="shared" si="6"/>
        <v>0</v>
      </c>
      <c r="B214" s="36">
        <f t="shared" si="7"/>
        <v>0</v>
      </c>
      <c r="C214" s="31" t="s">
        <v>170</v>
      </c>
      <c r="D214" s="31" t="s">
        <v>170</v>
      </c>
      <c r="E214" s="29"/>
      <c r="F214" s="29"/>
      <c r="G214" s="29"/>
      <c r="H214" s="29"/>
      <c r="I214" s="29"/>
      <c r="J214" s="29"/>
      <c r="K214" s="37"/>
    </row>
    <row r="215" spans="1:11" x14ac:dyDescent="0.2">
      <c r="A215" s="47">
        <f t="shared" si="6"/>
        <v>0</v>
      </c>
      <c r="B215" s="36">
        <f t="shared" si="7"/>
        <v>0</v>
      </c>
      <c r="C215" s="31" t="s">
        <v>170</v>
      </c>
      <c r="D215" s="31" t="s">
        <v>170</v>
      </c>
      <c r="E215" s="29"/>
      <c r="F215" s="29"/>
      <c r="G215" s="29"/>
      <c r="H215" s="29"/>
      <c r="I215" s="29"/>
      <c r="J215" s="29"/>
      <c r="K215" s="37"/>
    </row>
    <row r="216" spans="1:11" x14ac:dyDescent="0.2">
      <c r="A216" s="47">
        <f t="shared" si="6"/>
        <v>0</v>
      </c>
      <c r="B216" s="36">
        <f t="shared" si="7"/>
        <v>0</v>
      </c>
      <c r="C216" s="31" t="s">
        <v>170</v>
      </c>
      <c r="D216" s="31" t="s">
        <v>170</v>
      </c>
      <c r="E216" s="29"/>
      <c r="F216" s="29"/>
      <c r="G216" s="29"/>
      <c r="H216" s="29"/>
      <c r="I216" s="29"/>
      <c r="J216" s="29"/>
      <c r="K216" s="37"/>
    </row>
    <row r="217" spans="1:11" x14ac:dyDescent="0.2">
      <c r="A217" s="47">
        <f t="shared" si="6"/>
        <v>0</v>
      </c>
      <c r="B217" s="36">
        <f t="shared" si="7"/>
        <v>0</v>
      </c>
      <c r="C217" s="31" t="s">
        <v>170</v>
      </c>
      <c r="D217" s="31" t="s">
        <v>170</v>
      </c>
      <c r="E217" s="29"/>
      <c r="F217" s="29"/>
      <c r="G217" s="29"/>
      <c r="H217" s="29"/>
      <c r="I217" s="29"/>
      <c r="J217" s="29"/>
      <c r="K217" s="37"/>
    </row>
    <row r="218" spans="1:11" x14ac:dyDescent="0.2">
      <c r="A218" s="47">
        <f t="shared" si="6"/>
        <v>0</v>
      </c>
      <c r="B218" s="36">
        <f t="shared" si="7"/>
        <v>0</v>
      </c>
      <c r="C218" s="31" t="s">
        <v>170</v>
      </c>
      <c r="D218" s="31" t="s">
        <v>170</v>
      </c>
      <c r="E218" s="29"/>
      <c r="F218" s="29"/>
      <c r="G218" s="29"/>
      <c r="H218" s="29"/>
      <c r="I218" s="29"/>
      <c r="J218" s="29"/>
      <c r="K218" s="37"/>
    </row>
    <row r="219" spans="1:11" x14ac:dyDescent="0.2">
      <c r="A219" s="47">
        <f t="shared" si="6"/>
        <v>0</v>
      </c>
      <c r="B219" s="36">
        <f t="shared" si="7"/>
        <v>0</v>
      </c>
      <c r="C219" s="31" t="s">
        <v>170</v>
      </c>
      <c r="D219" s="31" t="s">
        <v>170</v>
      </c>
      <c r="E219" s="29"/>
      <c r="F219" s="29"/>
      <c r="G219" s="29"/>
      <c r="H219" s="29"/>
      <c r="I219" s="29"/>
      <c r="J219" s="29"/>
      <c r="K219" s="37"/>
    </row>
    <row r="220" spans="1:11" x14ac:dyDescent="0.2">
      <c r="A220" s="47">
        <f t="shared" si="6"/>
        <v>0</v>
      </c>
      <c r="B220" s="36">
        <f t="shared" si="7"/>
        <v>0</v>
      </c>
      <c r="C220" s="31" t="s">
        <v>170</v>
      </c>
      <c r="D220" s="31" t="s">
        <v>170</v>
      </c>
      <c r="E220" s="29"/>
      <c r="F220" s="29"/>
      <c r="G220" s="29"/>
      <c r="H220" s="29"/>
      <c r="I220" s="29"/>
      <c r="J220" s="29"/>
      <c r="K220" s="37"/>
    </row>
    <row r="221" spans="1:11" x14ac:dyDescent="0.2">
      <c r="A221" s="47">
        <f t="shared" si="6"/>
        <v>0</v>
      </c>
      <c r="B221" s="36">
        <f t="shared" si="7"/>
        <v>0</v>
      </c>
      <c r="C221" s="31" t="s">
        <v>170</v>
      </c>
      <c r="D221" s="31" t="s">
        <v>170</v>
      </c>
      <c r="E221" s="29"/>
      <c r="F221" s="29"/>
      <c r="G221" s="29"/>
      <c r="H221" s="29"/>
      <c r="I221" s="29"/>
      <c r="J221" s="29"/>
      <c r="K221" s="37"/>
    </row>
    <row r="222" spans="1:11" x14ac:dyDescent="0.2">
      <c r="A222" s="47">
        <f t="shared" si="6"/>
        <v>0</v>
      </c>
      <c r="B222" s="36">
        <f t="shared" si="7"/>
        <v>0</v>
      </c>
      <c r="C222" s="31" t="s">
        <v>170</v>
      </c>
      <c r="D222" s="31" t="s">
        <v>170</v>
      </c>
      <c r="E222" s="29"/>
      <c r="F222" s="29"/>
      <c r="G222" s="29"/>
      <c r="H222" s="29"/>
      <c r="I222" s="29"/>
      <c r="J222" s="29"/>
      <c r="K222" s="37"/>
    </row>
    <row r="223" spans="1:11" x14ac:dyDescent="0.2">
      <c r="A223" s="47">
        <f t="shared" si="6"/>
        <v>0</v>
      </c>
      <c r="B223" s="36">
        <f t="shared" si="7"/>
        <v>0</v>
      </c>
      <c r="C223" s="31" t="s">
        <v>170</v>
      </c>
      <c r="D223" s="31" t="s">
        <v>170</v>
      </c>
      <c r="E223" s="29"/>
      <c r="F223" s="29"/>
      <c r="G223" s="29"/>
      <c r="H223" s="29"/>
      <c r="I223" s="29"/>
      <c r="J223" s="29"/>
      <c r="K223" s="37"/>
    </row>
    <row r="224" spans="1:11" x14ac:dyDescent="0.2">
      <c r="A224" s="47">
        <f t="shared" si="6"/>
        <v>0</v>
      </c>
      <c r="B224" s="36">
        <f t="shared" si="7"/>
        <v>0</v>
      </c>
      <c r="C224" s="31" t="s">
        <v>170</v>
      </c>
      <c r="D224" s="31" t="s">
        <v>170</v>
      </c>
      <c r="E224" s="29"/>
      <c r="F224" s="29"/>
      <c r="G224" s="29"/>
      <c r="H224" s="29"/>
      <c r="I224" s="29"/>
      <c r="J224" s="29"/>
      <c r="K224" s="37"/>
    </row>
    <row r="225" spans="1:11" x14ac:dyDescent="0.2">
      <c r="A225" s="47">
        <f t="shared" si="6"/>
        <v>0</v>
      </c>
      <c r="B225" s="36">
        <f t="shared" si="7"/>
        <v>0</v>
      </c>
      <c r="C225" s="31" t="s">
        <v>170</v>
      </c>
      <c r="D225" s="31" t="s">
        <v>170</v>
      </c>
      <c r="E225" s="29"/>
      <c r="F225" s="29"/>
      <c r="G225" s="29"/>
      <c r="H225" s="29"/>
      <c r="I225" s="29"/>
      <c r="J225" s="29"/>
      <c r="K225" s="37"/>
    </row>
    <row r="226" spans="1:11" x14ac:dyDescent="0.2">
      <c r="A226" s="47">
        <f t="shared" si="6"/>
        <v>0</v>
      </c>
      <c r="B226" s="36">
        <f t="shared" si="7"/>
        <v>0</v>
      </c>
      <c r="C226" s="31" t="s">
        <v>170</v>
      </c>
      <c r="D226" s="31" t="s">
        <v>170</v>
      </c>
      <c r="E226" s="29"/>
      <c r="F226" s="29"/>
      <c r="G226" s="29"/>
      <c r="H226" s="29"/>
      <c r="I226" s="29"/>
      <c r="J226" s="29"/>
      <c r="K226" s="37"/>
    </row>
    <row r="227" spans="1:11" x14ac:dyDescent="0.2">
      <c r="A227" s="47">
        <f t="shared" si="6"/>
        <v>0</v>
      </c>
      <c r="B227" s="36">
        <f t="shared" si="7"/>
        <v>0</v>
      </c>
      <c r="C227" s="31" t="s">
        <v>170</v>
      </c>
      <c r="D227" s="31" t="s">
        <v>170</v>
      </c>
      <c r="E227" s="29"/>
      <c r="F227" s="29"/>
      <c r="G227" s="29"/>
      <c r="H227" s="29"/>
      <c r="I227" s="29"/>
      <c r="J227" s="29"/>
      <c r="K227" s="37"/>
    </row>
    <row r="228" spans="1:11" x14ac:dyDescent="0.2">
      <c r="A228" s="47">
        <f t="shared" si="6"/>
        <v>0</v>
      </c>
      <c r="B228" s="36">
        <f t="shared" si="7"/>
        <v>0</v>
      </c>
      <c r="C228" s="31" t="s">
        <v>170</v>
      </c>
      <c r="D228" s="31" t="s">
        <v>170</v>
      </c>
      <c r="E228" s="29"/>
      <c r="F228" s="29"/>
      <c r="G228" s="29"/>
      <c r="H228" s="29"/>
      <c r="I228" s="29"/>
      <c r="J228" s="29"/>
      <c r="K228" s="37"/>
    </row>
    <row r="229" spans="1:11" x14ac:dyDescent="0.2">
      <c r="A229" s="47">
        <f t="shared" si="6"/>
        <v>0</v>
      </c>
      <c r="B229" s="36">
        <f t="shared" si="7"/>
        <v>0</v>
      </c>
      <c r="C229" s="31" t="s">
        <v>170</v>
      </c>
      <c r="D229" s="31" t="s">
        <v>170</v>
      </c>
      <c r="E229" s="29"/>
      <c r="F229" s="29"/>
      <c r="G229" s="29"/>
      <c r="H229" s="29"/>
      <c r="I229" s="29"/>
      <c r="J229" s="29"/>
      <c r="K229" s="37"/>
    </row>
    <row r="230" spans="1:11" x14ac:dyDescent="0.2">
      <c r="A230" s="47">
        <f t="shared" si="6"/>
        <v>0</v>
      </c>
      <c r="B230" s="36">
        <f t="shared" si="7"/>
        <v>0</v>
      </c>
      <c r="C230" s="31" t="s">
        <v>170</v>
      </c>
      <c r="D230" s="31" t="s">
        <v>170</v>
      </c>
      <c r="E230" s="29"/>
      <c r="F230" s="29"/>
      <c r="G230" s="29"/>
      <c r="H230" s="29"/>
      <c r="I230" s="29"/>
      <c r="J230" s="29"/>
      <c r="K230" s="37"/>
    </row>
    <row r="231" spans="1:11" x14ac:dyDescent="0.2">
      <c r="A231" s="47">
        <f t="shared" si="6"/>
        <v>0</v>
      </c>
      <c r="B231" s="36">
        <f t="shared" si="7"/>
        <v>0</v>
      </c>
      <c r="C231" s="31" t="s">
        <v>170</v>
      </c>
      <c r="D231" s="31" t="s">
        <v>170</v>
      </c>
      <c r="E231" s="29"/>
      <c r="F231" s="29"/>
      <c r="G231" s="29"/>
      <c r="H231" s="29"/>
      <c r="I231" s="29"/>
      <c r="J231" s="29"/>
      <c r="K231" s="37"/>
    </row>
    <row r="232" spans="1:11" x14ac:dyDescent="0.2">
      <c r="A232" s="47">
        <f t="shared" si="6"/>
        <v>0</v>
      </c>
      <c r="B232" s="36">
        <f t="shared" si="7"/>
        <v>0</v>
      </c>
      <c r="C232" s="31" t="s">
        <v>170</v>
      </c>
      <c r="D232" s="31" t="s">
        <v>170</v>
      </c>
      <c r="E232" s="29"/>
      <c r="F232" s="29"/>
      <c r="G232" s="29"/>
      <c r="H232" s="29"/>
      <c r="I232" s="29"/>
      <c r="J232" s="29"/>
      <c r="K232" s="37"/>
    </row>
    <row r="233" spans="1:11" x14ac:dyDescent="0.2">
      <c r="A233" s="47">
        <f t="shared" si="6"/>
        <v>0</v>
      </c>
      <c r="B233" s="36">
        <f t="shared" si="7"/>
        <v>0</v>
      </c>
      <c r="C233" s="31" t="s">
        <v>170</v>
      </c>
      <c r="D233" s="31" t="s">
        <v>170</v>
      </c>
      <c r="E233" s="29"/>
      <c r="F233" s="29"/>
      <c r="G233" s="29"/>
      <c r="H233" s="29"/>
      <c r="I233" s="29"/>
      <c r="J233" s="29"/>
      <c r="K233" s="37"/>
    </row>
    <row r="234" spans="1:11" x14ac:dyDescent="0.2">
      <c r="A234" s="47">
        <f t="shared" si="6"/>
        <v>0</v>
      </c>
      <c r="B234" s="36">
        <f t="shared" si="7"/>
        <v>0</v>
      </c>
      <c r="C234" s="31" t="s">
        <v>170</v>
      </c>
      <c r="D234" s="31" t="s">
        <v>170</v>
      </c>
      <c r="E234" s="29"/>
      <c r="F234" s="29"/>
      <c r="G234" s="29"/>
      <c r="H234" s="29"/>
      <c r="I234" s="29"/>
      <c r="J234" s="29"/>
      <c r="K234" s="37"/>
    </row>
    <row r="235" spans="1:11" x14ac:dyDescent="0.2">
      <c r="A235" s="47">
        <f t="shared" si="6"/>
        <v>0</v>
      </c>
      <c r="B235" s="36">
        <f t="shared" si="7"/>
        <v>0</v>
      </c>
      <c r="C235" s="31" t="s">
        <v>170</v>
      </c>
      <c r="D235" s="31" t="s">
        <v>170</v>
      </c>
      <c r="E235" s="29"/>
      <c r="F235" s="29"/>
      <c r="G235" s="29"/>
      <c r="H235" s="29"/>
      <c r="I235" s="29"/>
      <c r="J235" s="29"/>
      <c r="K235" s="37"/>
    </row>
    <row r="236" spans="1:11" x14ac:dyDescent="0.2">
      <c r="A236" s="47">
        <f t="shared" si="6"/>
        <v>0</v>
      </c>
      <c r="B236" s="36">
        <f t="shared" si="7"/>
        <v>0</v>
      </c>
      <c r="C236" s="31" t="s">
        <v>170</v>
      </c>
      <c r="D236" s="31" t="s">
        <v>170</v>
      </c>
      <c r="E236" s="29"/>
      <c r="F236" s="29"/>
      <c r="G236" s="29"/>
      <c r="H236" s="29"/>
      <c r="I236" s="29"/>
      <c r="J236" s="29"/>
      <c r="K236" s="37"/>
    </row>
    <row r="237" spans="1:11" x14ac:dyDescent="0.2">
      <c r="A237" s="47">
        <f t="shared" si="6"/>
        <v>0</v>
      </c>
      <c r="B237" s="36">
        <f t="shared" si="7"/>
        <v>0</v>
      </c>
      <c r="C237" s="31" t="s">
        <v>170</v>
      </c>
      <c r="D237" s="31" t="s">
        <v>170</v>
      </c>
      <c r="E237" s="29"/>
      <c r="F237" s="29"/>
      <c r="G237" s="29"/>
      <c r="H237" s="29"/>
      <c r="I237" s="29"/>
      <c r="J237" s="29"/>
      <c r="K237" s="37"/>
    </row>
    <row r="238" spans="1:11" x14ac:dyDescent="0.2">
      <c r="A238" s="47">
        <f t="shared" si="6"/>
        <v>0</v>
      </c>
      <c r="B238" s="36">
        <f t="shared" si="7"/>
        <v>0</v>
      </c>
      <c r="C238" s="31" t="s">
        <v>170</v>
      </c>
      <c r="D238" s="31" t="s">
        <v>170</v>
      </c>
      <c r="E238" s="29"/>
      <c r="F238" s="29"/>
      <c r="G238" s="29"/>
      <c r="H238" s="29"/>
      <c r="I238" s="29"/>
      <c r="J238" s="29"/>
      <c r="K238" s="37"/>
    </row>
    <row r="239" spans="1:11" x14ac:dyDescent="0.2">
      <c r="A239" s="47">
        <f t="shared" si="6"/>
        <v>0</v>
      </c>
      <c r="B239" s="36">
        <f t="shared" si="7"/>
        <v>0</v>
      </c>
      <c r="C239" s="31" t="s">
        <v>170</v>
      </c>
      <c r="D239" s="31" t="s">
        <v>170</v>
      </c>
      <c r="E239" s="29"/>
      <c r="F239" s="29"/>
      <c r="G239" s="29"/>
      <c r="H239" s="29"/>
      <c r="I239" s="29"/>
      <c r="J239" s="29"/>
      <c r="K239" s="37"/>
    </row>
    <row r="240" spans="1:11" x14ac:dyDescent="0.2">
      <c r="A240" s="47">
        <f t="shared" si="6"/>
        <v>0</v>
      </c>
      <c r="B240" s="36">
        <f t="shared" si="7"/>
        <v>0</v>
      </c>
      <c r="C240" s="31" t="s">
        <v>170</v>
      </c>
      <c r="D240" s="31" t="s">
        <v>170</v>
      </c>
      <c r="E240" s="29"/>
      <c r="F240" s="29"/>
      <c r="G240" s="29"/>
      <c r="H240" s="29"/>
      <c r="I240" s="29"/>
      <c r="J240" s="29"/>
      <c r="K240" s="37"/>
    </row>
    <row r="241" spans="1:11" x14ac:dyDescent="0.2">
      <c r="A241" s="47">
        <f t="shared" si="6"/>
        <v>0</v>
      </c>
      <c r="B241" s="36">
        <f t="shared" si="7"/>
        <v>0</v>
      </c>
      <c r="C241" s="31" t="s">
        <v>170</v>
      </c>
      <c r="D241" s="31" t="s">
        <v>170</v>
      </c>
      <c r="E241" s="29"/>
      <c r="F241" s="29"/>
      <c r="G241" s="29"/>
      <c r="H241" s="29"/>
      <c r="I241" s="29"/>
      <c r="J241" s="29"/>
      <c r="K241" s="37"/>
    </row>
    <row r="242" spans="1:11" x14ac:dyDescent="0.2">
      <c r="A242" s="47">
        <f t="shared" si="6"/>
        <v>0</v>
      </c>
      <c r="B242" s="36">
        <f t="shared" si="7"/>
        <v>0</v>
      </c>
      <c r="C242" s="31" t="s">
        <v>170</v>
      </c>
      <c r="D242" s="31" t="s">
        <v>170</v>
      </c>
      <c r="E242" s="29"/>
      <c r="F242" s="29"/>
      <c r="G242" s="29"/>
      <c r="H242" s="29"/>
      <c r="I242" s="29"/>
      <c r="J242" s="29"/>
      <c r="K242" s="37"/>
    </row>
    <row r="243" spans="1:11" x14ac:dyDescent="0.2">
      <c r="A243" s="47">
        <f t="shared" si="6"/>
        <v>0</v>
      </c>
      <c r="B243" s="36">
        <f t="shared" si="7"/>
        <v>0</v>
      </c>
      <c r="C243" s="31" t="s">
        <v>170</v>
      </c>
      <c r="D243" s="31" t="s">
        <v>170</v>
      </c>
      <c r="E243" s="29"/>
      <c r="F243" s="29"/>
      <c r="G243" s="29"/>
      <c r="H243" s="29"/>
      <c r="I243" s="29"/>
      <c r="J243" s="29"/>
      <c r="K243" s="37"/>
    </row>
    <row r="244" spans="1:11" x14ac:dyDescent="0.2">
      <c r="A244" s="47">
        <f t="shared" si="6"/>
        <v>0</v>
      </c>
      <c r="B244" s="36">
        <f t="shared" si="7"/>
        <v>0</v>
      </c>
      <c r="C244" s="31" t="s">
        <v>170</v>
      </c>
      <c r="D244" s="31" t="s">
        <v>170</v>
      </c>
      <c r="E244" s="29"/>
      <c r="F244" s="29"/>
      <c r="G244" s="29"/>
      <c r="H244" s="29"/>
      <c r="I244" s="29"/>
      <c r="J244" s="29"/>
      <c r="K244" s="37"/>
    </row>
    <row r="245" spans="1:11" x14ac:dyDescent="0.2">
      <c r="A245" s="47">
        <f t="shared" si="6"/>
        <v>0</v>
      </c>
      <c r="B245" s="36">
        <f t="shared" si="7"/>
        <v>0</v>
      </c>
      <c r="C245" s="31" t="s">
        <v>170</v>
      </c>
      <c r="D245" s="31" t="s">
        <v>170</v>
      </c>
      <c r="E245" s="29"/>
      <c r="F245" s="29"/>
      <c r="G245" s="29"/>
      <c r="H245" s="29"/>
      <c r="I245" s="29"/>
      <c r="J245" s="29"/>
      <c r="K245" s="37"/>
    </row>
    <row r="246" spans="1:11" x14ac:dyDescent="0.2">
      <c r="A246" s="47">
        <f t="shared" si="6"/>
        <v>0</v>
      </c>
      <c r="B246" s="36">
        <f t="shared" si="7"/>
        <v>0</v>
      </c>
      <c r="C246" s="31" t="s">
        <v>170</v>
      </c>
      <c r="D246" s="31" t="s">
        <v>170</v>
      </c>
      <c r="E246" s="29"/>
      <c r="F246" s="29"/>
      <c r="G246" s="29"/>
      <c r="H246" s="29"/>
      <c r="I246" s="29"/>
      <c r="J246" s="29"/>
      <c r="K246" s="37"/>
    </row>
    <row r="247" spans="1:11" x14ac:dyDescent="0.2">
      <c r="A247" s="47">
        <f t="shared" si="6"/>
        <v>0</v>
      </c>
      <c r="B247" s="36">
        <f t="shared" si="7"/>
        <v>0</v>
      </c>
      <c r="C247" s="31" t="s">
        <v>170</v>
      </c>
      <c r="D247" s="31" t="s">
        <v>170</v>
      </c>
      <c r="E247" s="29"/>
      <c r="F247" s="29"/>
      <c r="G247" s="29"/>
      <c r="H247" s="29"/>
      <c r="I247" s="29"/>
      <c r="J247" s="29"/>
      <c r="K247" s="37"/>
    </row>
    <row r="248" spans="1:11" x14ac:dyDescent="0.2">
      <c r="A248" s="47">
        <f t="shared" si="6"/>
        <v>0</v>
      </c>
      <c r="B248" s="36">
        <f t="shared" si="7"/>
        <v>0</v>
      </c>
      <c r="C248" s="31" t="s">
        <v>170</v>
      </c>
      <c r="D248" s="31" t="s">
        <v>170</v>
      </c>
      <c r="E248" s="29"/>
      <c r="F248" s="29"/>
      <c r="G248" s="29"/>
      <c r="H248" s="29"/>
      <c r="I248" s="29"/>
      <c r="J248" s="29"/>
      <c r="K248" s="37"/>
    </row>
    <row r="249" spans="1:11" x14ac:dyDescent="0.2">
      <c r="A249" s="47">
        <f t="shared" si="6"/>
        <v>0</v>
      </c>
      <c r="B249" s="36">
        <f t="shared" si="7"/>
        <v>0</v>
      </c>
      <c r="C249" s="31" t="s">
        <v>170</v>
      </c>
      <c r="D249" s="31" t="s">
        <v>170</v>
      </c>
      <c r="E249" s="29"/>
      <c r="F249" s="29"/>
      <c r="G249" s="29"/>
      <c r="H249" s="29"/>
      <c r="I249" s="29"/>
      <c r="J249" s="29"/>
      <c r="K249" s="37"/>
    </row>
    <row r="250" spans="1:11" x14ac:dyDescent="0.2">
      <c r="A250" s="47">
        <f t="shared" si="6"/>
        <v>0</v>
      </c>
      <c r="B250" s="36">
        <f t="shared" si="7"/>
        <v>0</v>
      </c>
      <c r="C250" s="31" t="s">
        <v>170</v>
      </c>
      <c r="D250" s="31" t="s">
        <v>170</v>
      </c>
      <c r="E250" s="29"/>
      <c r="F250" s="29"/>
      <c r="G250" s="29"/>
      <c r="H250" s="29"/>
      <c r="I250" s="29"/>
      <c r="J250" s="29"/>
      <c r="K250" s="37"/>
    </row>
    <row r="251" spans="1:11" x14ac:dyDescent="0.2">
      <c r="A251" s="47">
        <f t="shared" si="6"/>
        <v>0</v>
      </c>
      <c r="B251" s="36">
        <f t="shared" si="7"/>
        <v>0</v>
      </c>
      <c r="C251" s="31" t="s">
        <v>170</v>
      </c>
      <c r="D251" s="31" t="s">
        <v>170</v>
      </c>
      <c r="E251" s="29"/>
      <c r="F251" s="29"/>
      <c r="G251" s="29"/>
      <c r="H251" s="29"/>
      <c r="I251" s="29"/>
      <c r="J251" s="29"/>
      <c r="K251" s="37"/>
    </row>
    <row r="252" spans="1:11" x14ac:dyDescent="0.2">
      <c r="A252" s="47">
        <f t="shared" si="6"/>
        <v>0</v>
      </c>
      <c r="B252" s="36">
        <f t="shared" si="7"/>
        <v>0</v>
      </c>
      <c r="C252" s="31" t="s">
        <v>170</v>
      </c>
      <c r="D252" s="31" t="s">
        <v>170</v>
      </c>
      <c r="E252" s="29"/>
      <c r="F252" s="29"/>
      <c r="G252" s="29"/>
      <c r="H252" s="29"/>
      <c r="I252" s="29"/>
      <c r="J252" s="29"/>
      <c r="K252" s="37"/>
    </row>
    <row r="253" spans="1:11" x14ac:dyDescent="0.2">
      <c r="A253" s="47">
        <f t="shared" si="6"/>
        <v>0</v>
      </c>
      <c r="B253" s="36">
        <f t="shared" si="7"/>
        <v>0</v>
      </c>
      <c r="C253" s="31" t="s">
        <v>170</v>
      </c>
      <c r="D253" s="31" t="s">
        <v>170</v>
      </c>
      <c r="E253" s="29"/>
      <c r="F253" s="29"/>
      <c r="G253" s="29"/>
      <c r="H253" s="29"/>
      <c r="I253" s="29"/>
      <c r="J253" s="29"/>
      <c r="K253" s="37"/>
    </row>
    <row r="254" spans="1:11" x14ac:dyDescent="0.2">
      <c r="A254" s="47">
        <f t="shared" si="6"/>
        <v>0</v>
      </c>
      <c r="B254" s="36">
        <f t="shared" si="7"/>
        <v>0</v>
      </c>
      <c r="C254" s="31" t="s">
        <v>170</v>
      </c>
      <c r="D254" s="31" t="s">
        <v>170</v>
      </c>
      <c r="E254" s="29"/>
      <c r="F254" s="29"/>
      <c r="G254" s="29"/>
      <c r="H254" s="29"/>
      <c r="I254" s="29"/>
      <c r="J254" s="29"/>
      <c r="K254" s="37"/>
    </row>
    <row r="255" spans="1:11" x14ac:dyDescent="0.2">
      <c r="A255" s="47">
        <f t="shared" si="6"/>
        <v>0</v>
      </c>
      <c r="B255" s="36">
        <f t="shared" si="7"/>
        <v>0</v>
      </c>
      <c r="C255" s="31" t="s">
        <v>170</v>
      </c>
      <c r="D255" s="31" t="s">
        <v>170</v>
      </c>
      <c r="E255" s="29"/>
      <c r="F255" s="29"/>
      <c r="G255" s="29"/>
      <c r="H255" s="29"/>
      <c r="I255" s="29"/>
      <c r="J255" s="29"/>
      <c r="K255" s="37"/>
    </row>
    <row r="256" spans="1:11" x14ac:dyDescent="0.2">
      <c r="A256" s="47">
        <f t="shared" si="6"/>
        <v>0</v>
      </c>
      <c r="B256" s="36">
        <f t="shared" si="7"/>
        <v>0</v>
      </c>
      <c r="C256" s="31" t="s">
        <v>170</v>
      </c>
      <c r="D256" s="31" t="s">
        <v>170</v>
      </c>
      <c r="E256" s="29"/>
      <c r="F256" s="29"/>
      <c r="G256" s="29"/>
      <c r="H256" s="29"/>
      <c r="I256" s="29"/>
      <c r="J256" s="29"/>
      <c r="K256" s="37"/>
    </row>
    <row r="257" spans="1:11" x14ac:dyDescent="0.2">
      <c r="A257" s="47">
        <f t="shared" si="6"/>
        <v>0</v>
      </c>
      <c r="B257" s="36">
        <f t="shared" si="7"/>
        <v>0</v>
      </c>
      <c r="C257" s="31" t="s">
        <v>170</v>
      </c>
      <c r="D257" s="31" t="s">
        <v>170</v>
      </c>
      <c r="E257" s="29"/>
      <c r="F257" s="29"/>
      <c r="G257" s="29"/>
      <c r="H257" s="29"/>
      <c r="I257" s="29"/>
      <c r="J257" s="29"/>
      <c r="K257" s="37"/>
    </row>
    <row r="258" spans="1:11" x14ac:dyDescent="0.2">
      <c r="A258" s="47">
        <f t="shared" si="6"/>
        <v>0</v>
      </c>
      <c r="B258" s="36">
        <f t="shared" si="7"/>
        <v>0</v>
      </c>
      <c r="C258" s="31" t="s">
        <v>170</v>
      </c>
      <c r="D258" s="31" t="s">
        <v>170</v>
      </c>
      <c r="E258" s="29"/>
      <c r="F258" s="29"/>
      <c r="G258" s="29"/>
      <c r="H258" s="29"/>
      <c r="I258" s="29"/>
      <c r="J258" s="29"/>
      <c r="K258" s="37"/>
    </row>
    <row r="259" spans="1:11" x14ac:dyDescent="0.2">
      <c r="A259" s="47">
        <f t="shared" si="6"/>
        <v>0</v>
      </c>
      <c r="B259" s="36">
        <f t="shared" si="7"/>
        <v>0</v>
      </c>
      <c r="C259" s="31" t="s">
        <v>170</v>
      </c>
      <c r="D259" s="31" t="s">
        <v>170</v>
      </c>
      <c r="E259" s="29"/>
      <c r="F259" s="29"/>
      <c r="G259" s="29"/>
      <c r="H259" s="29"/>
      <c r="I259" s="29"/>
      <c r="J259" s="29"/>
      <c r="K259" s="37"/>
    </row>
    <row r="260" spans="1:11" x14ac:dyDescent="0.2">
      <c r="A260" s="47">
        <f t="shared" si="6"/>
        <v>0</v>
      </c>
      <c r="B260" s="36">
        <f t="shared" si="7"/>
        <v>0</v>
      </c>
      <c r="C260" s="31" t="s">
        <v>170</v>
      </c>
      <c r="D260" s="31" t="s">
        <v>170</v>
      </c>
      <c r="E260" s="29"/>
      <c r="F260" s="29"/>
      <c r="G260" s="29"/>
      <c r="H260" s="29"/>
      <c r="I260" s="29"/>
      <c r="J260" s="29"/>
      <c r="K260" s="37"/>
    </row>
    <row r="261" spans="1:11" x14ac:dyDescent="0.2">
      <c r="A261" s="47">
        <f t="shared" ref="A261:A324" si="8">IF(ISNA(MATCH(C261,offers.segment.all,0)),1,0)</f>
        <v>0</v>
      </c>
      <c r="B261" s="36">
        <f t="shared" ref="B261:B324" si="9">IF(ISNA(MATCH(D261,demand.descriptions,0)),1,0)</f>
        <v>0</v>
      </c>
      <c r="C261" s="31" t="s">
        <v>170</v>
      </c>
      <c r="D261" s="31" t="s">
        <v>170</v>
      </c>
      <c r="E261" s="29"/>
      <c r="F261" s="29"/>
      <c r="G261" s="29"/>
      <c r="H261" s="29"/>
      <c r="I261" s="29"/>
      <c r="J261" s="29"/>
      <c r="K261" s="37"/>
    </row>
    <row r="262" spans="1:11" x14ac:dyDescent="0.2">
      <c r="A262" s="47">
        <f t="shared" si="8"/>
        <v>0</v>
      </c>
      <c r="B262" s="36">
        <f t="shared" si="9"/>
        <v>0</v>
      </c>
      <c r="C262" s="31" t="s">
        <v>170</v>
      </c>
      <c r="D262" s="31" t="s">
        <v>170</v>
      </c>
      <c r="E262" s="29"/>
      <c r="F262" s="29"/>
      <c r="G262" s="29"/>
      <c r="H262" s="29"/>
      <c r="I262" s="29"/>
      <c r="J262" s="29"/>
      <c r="K262" s="37"/>
    </row>
    <row r="263" spans="1:11" x14ac:dyDescent="0.2">
      <c r="A263" s="47">
        <f t="shared" si="8"/>
        <v>0</v>
      </c>
      <c r="B263" s="36">
        <f t="shared" si="9"/>
        <v>0</v>
      </c>
      <c r="C263" s="31" t="s">
        <v>170</v>
      </c>
      <c r="D263" s="31" t="s">
        <v>170</v>
      </c>
      <c r="E263" s="29"/>
      <c r="F263" s="29"/>
      <c r="G263" s="29"/>
      <c r="H263" s="29"/>
      <c r="I263" s="29"/>
      <c r="J263" s="29"/>
      <c r="K263" s="37"/>
    </row>
    <row r="264" spans="1:11" x14ac:dyDescent="0.2">
      <c r="A264" s="47">
        <f t="shared" si="8"/>
        <v>0</v>
      </c>
      <c r="B264" s="36">
        <f t="shared" si="9"/>
        <v>0</v>
      </c>
      <c r="C264" s="31" t="s">
        <v>170</v>
      </c>
      <c r="D264" s="31" t="s">
        <v>170</v>
      </c>
      <c r="E264" s="29"/>
      <c r="F264" s="29"/>
      <c r="G264" s="29"/>
      <c r="H264" s="29"/>
      <c r="I264" s="29"/>
      <c r="J264" s="29"/>
      <c r="K264" s="37"/>
    </row>
    <row r="265" spans="1:11" x14ac:dyDescent="0.2">
      <c r="A265" s="47">
        <f t="shared" si="8"/>
        <v>0</v>
      </c>
      <c r="B265" s="36">
        <f t="shared" si="9"/>
        <v>0</v>
      </c>
      <c r="C265" s="31" t="s">
        <v>170</v>
      </c>
      <c r="D265" s="31" t="s">
        <v>170</v>
      </c>
      <c r="E265" s="29"/>
      <c r="F265" s="29"/>
      <c r="G265" s="29"/>
      <c r="H265" s="29"/>
      <c r="I265" s="29"/>
      <c r="J265" s="29"/>
      <c r="K265" s="37"/>
    </row>
    <row r="266" spans="1:11" x14ac:dyDescent="0.2">
      <c r="A266" s="47">
        <f t="shared" si="8"/>
        <v>0</v>
      </c>
      <c r="B266" s="36">
        <f t="shared" si="9"/>
        <v>0</v>
      </c>
      <c r="C266" s="31" t="s">
        <v>170</v>
      </c>
      <c r="D266" s="31" t="s">
        <v>170</v>
      </c>
      <c r="E266" s="29"/>
      <c r="F266" s="29"/>
      <c r="G266" s="29"/>
      <c r="H266" s="29"/>
      <c r="I266" s="29"/>
      <c r="J266" s="29"/>
      <c r="K266" s="37"/>
    </row>
    <row r="267" spans="1:11" x14ac:dyDescent="0.2">
      <c r="A267" s="47">
        <f t="shared" si="8"/>
        <v>0</v>
      </c>
      <c r="B267" s="36">
        <f t="shared" si="9"/>
        <v>0</v>
      </c>
      <c r="C267" s="31" t="s">
        <v>170</v>
      </c>
      <c r="D267" s="31" t="s">
        <v>170</v>
      </c>
      <c r="E267" s="29"/>
      <c r="F267" s="29"/>
      <c r="G267" s="29"/>
      <c r="H267" s="29"/>
      <c r="I267" s="29"/>
      <c r="J267" s="29"/>
      <c r="K267" s="37"/>
    </row>
    <row r="268" spans="1:11" x14ac:dyDescent="0.2">
      <c r="A268" s="47">
        <f t="shared" si="8"/>
        <v>0</v>
      </c>
      <c r="B268" s="36">
        <f t="shared" si="9"/>
        <v>0</v>
      </c>
      <c r="C268" s="31" t="s">
        <v>170</v>
      </c>
      <c r="D268" s="31" t="s">
        <v>170</v>
      </c>
      <c r="E268" s="29"/>
      <c r="F268" s="29"/>
      <c r="G268" s="29"/>
      <c r="H268" s="29"/>
      <c r="I268" s="29"/>
      <c r="J268" s="29"/>
      <c r="K268" s="37"/>
    </row>
    <row r="269" spans="1:11" x14ac:dyDescent="0.2">
      <c r="A269" s="47">
        <f t="shared" si="8"/>
        <v>0</v>
      </c>
      <c r="B269" s="36">
        <f t="shared" si="9"/>
        <v>0</v>
      </c>
      <c r="C269" s="31" t="s">
        <v>170</v>
      </c>
      <c r="D269" s="31" t="s">
        <v>170</v>
      </c>
      <c r="E269" s="29"/>
      <c r="F269" s="29"/>
      <c r="G269" s="29"/>
      <c r="H269" s="29"/>
      <c r="I269" s="29"/>
      <c r="J269" s="29"/>
      <c r="K269" s="37"/>
    </row>
    <row r="270" spans="1:11" x14ac:dyDescent="0.2">
      <c r="A270" s="47">
        <f t="shared" si="8"/>
        <v>0</v>
      </c>
      <c r="B270" s="36">
        <f t="shared" si="9"/>
        <v>0</v>
      </c>
      <c r="C270" s="31" t="s">
        <v>170</v>
      </c>
      <c r="D270" s="31" t="s">
        <v>170</v>
      </c>
      <c r="E270" s="29"/>
      <c r="F270" s="29"/>
      <c r="G270" s="29"/>
      <c r="H270" s="29"/>
      <c r="I270" s="29"/>
      <c r="J270" s="29"/>
      <c r="K270" s="37"/>
    </row>
    <row r="271" spans="1:11" x14ac:dyDescent="0.2">
      <c r="A271" s="47">
        <f t="shared" si="8"/>
        <v>0</v>
      </c>
      <c r="B271" s="36">
        <f t="shared" si="9"/>
        <v>0</v>
      </c>
      <c r="C271" s="31" t="s">
        <v>170</v>
      </c>
      <c r="D271" s="31" t="s">
        <v>170</v>
      </c>
      <c r="E271" s="29"/>
      <c r="F271" s="29"/>
      <c r="G271" s="29"/>
      <c r="H271" s="29"/>
      <c r="I271" s="29"/>
      <c r="J271" s="29"/>
      <c r="K271" s="37"/>
    </row>
    <row r="272" spans="1:11" x14ac:dyDescent="0.2">
      <c r="A272" s="47">
        <f t="shared" si="8"/>
        <v>0</v>
      </c>
      <c r="B272" s="36">
        <f t="shared" si="9"/>
        <v>0</v>
      </c>
      <c r="C272" s="31" t="s">
        <v>170</v>
      </c>
      <c r="D272" s="31" t="s">
        <v>170</v>
      </c>
      <c r="E272" s="29"/>
      <c r="F272" s="29"/>
      <c r="G272" s="29"/>
      <c r="H272" s="29"/>
      <c r="I272" s="29"/>
      <c r="J272" s="29"/>
      <c r="K272" s="37"/>
    </row>
    <row r="273" spans="1:11" x14ac:dyDescent="0.2">
      <c r="A273" s="47">
        <f t="shared" si="8"/>
        <v>0</v>
      </c>
      <c r="B273" s="36">
        <f t="shared" si="9"/>
        <v>0</v>
      </c>
      <c r="C273" s="31" t="s">
        <v>170</v>
      </c>
      <c r="D273" s="31" t="s">
        <v>170</v>
      </c>
      <c r="E273" s="29"/>
      <c r="F273" s="29"/>
      <c r="G273" s="29"/>
      <c r="H273" s="29"/>
      <c r="I273" s="29"/>
      <c r="J273" s="29"/>
      <c r="K273" s="37"/>
    </row>
    <row r="274" spans="1:11" x14ac:dyDescent="0.2">
      <c r="A274" s="47">
        <f t="shared" si="8"/>
        <v>0</v>
      </c>
      <c r="B274" s="36">
        <f t="shared" si="9"/>
        <v>0</v>
      </c>
      <c r="C274" s="31" t="s">
        <v>170</v>
      </c>
      <c r="D274" s="31" t="s">
        <v>170</v>
      </c>
      <c r="E274" s="29"/>
      <c r="F274" s="29"/>
      <c r="G274" s="29"/>
      <c r="H274" s="29"/>
      <c r="I274" s="29"/>
      <c r="J274" s="29"/>
      <c r="K274" s="37"/>
    </row>
    <row r="275" spans="1:11" x14ac:dyDescent="0.2">
      <c r="A275" s="47">
        <f t="shared" si="8"/>
        <v>0</v>
      </c>
      <c r="B275" s="36">
        <f t="shared" si="9"/>
        <v>0</v>
      </c>
      <c r="C275" s="31" t="s">
        <v>170</v>
      </c>
      <c r="D275" s="31" t="s">
        <v>170</v>
      </c>
      <c r="E275" s="29"/>
      <c r="F275" s="29"/>
      <c r="G275" s="29"/>
      <c r="H275" s="29"/>
      <c r="I275" s="29"/>
      <c r="J275" s="29"/>
      <c r="K275" s="37"/>
    </row>
    <row r="276" spans="1:11" x14ac:dyDescent="0.2">
      <c r="A276" s="47">
        <f t="shared" si="8"/>
        <v>0</v>
      </c>
      <c r="B276" s="36">
        <f t="shared" si="9"/>
        <v>0</v>
      </c>
      <c r="C276" s="31" t="s">
        <v>170</v>
      </c>
      <c r="D276" s="31" t="s">
        <v>170</v>
      </c>
      <c r="E276" s="29"/>
      <c r="F276" s="29"/>
      <c r="G276" s="29"/>
      <c r="H276" s="29"/>
      <c r="I276" s="29"/>
      <c r="J276" s="29"/>
      <c r="K276" s="37"/>
    </row>
    <row r="277" spans="1:11" x14ac:dyDescent="0.2">
      <c r="A277" s="47">
        <f t="shared" si="8"/>
        <v>0</v>
      </c>
      <c r="B277" s="36">
        <f t="shared" si="9"/>
        <v>0</v>
      </c>
      <c r="C277" s="31" t="s">
        <v>170</v>
      </c>
      <c r="D277" s="31" t="s">
        <v>170</v>
      </c>
      <c r="E277" s="29"/>
      <c r="F277" s="29"/>
      <c r="G277" s="29"/>
      <c r="H277" s="29"/>
      <c r="I277" s="29"/>
      <c r="J277" s="29"/>
      <c r="K277" s="37"/>
    </row>
    <row r="278" spans="1:11" x14ac:dyDescent="0.2">
      <c r="A278" s="47">
        <f t="shared" si="8"/>
        <v>0</v>
      </c>
      <c r="B278" s="36">
        <f t="shared" si="9"/>
        <v>0</v>
      </c>
      <c r="C278" s="31" t="s">
        <v>170</v>
      </c>
      <c r="D278" s="31" t="s">
        <v>170</v>
      </c>
      <c r="E278" s="29"/>
      <c r="F278" s="29"/>
      <c r="G278" s="29"/>
      <c r="H278" s="29"/>
      <c r="I278" s="29"/>
      <c r="J278" s="29"/>
      <c r="K278" s="37"/>
    </row>
    <row r="279" spans="1:11" x14ac:dyDescent="0.2">
      <c r="A279" s="47">
        <f t="shared" si="8"/>
        <v>0</v>
      </c>
      <c r="B279" s="36">
        <f t="shared" si="9"/>
        <v>0</v>
      </c>
      <c r="C279" s="31" t="s">
        <v>170</v>
      </c>
      <c r="D279" s="31" t="s">
        <v>170</v>
      </c>
      <c r="E279" s="29"/>
      <c r="F279" s="29"/>
      <c r="G279" s="29"/>
      <c r="H279" s="29"/>
      <c r="I279" s="29"/>
      <c r="J279" s="29"/>
      <c r="K279" s="37"/>
    </row>
    <row r="280" spans="1:11" x14ac:dyDescent="0.2">
      <c r="A280" s="47">
        <f t="shared" si="8"/>
        <v>0</v>
      </c>
      <c r="B280" s="36">
        <f t="shared" si="9"/>
        <v>0</v>
      </c>
      <c r="C280" s="31" t="s">
        <v>170</v>
      </c>
      <c r="D280" s="31" t="s">
        <v>170</v>
      </c>
      <c r="E280" s="29"/>
      <c r="F280" s="29"/>
      <c r="G280" s="29"/>
      <c r="H280" s="29"/>
      <c r="I280" s="29"/>
      <c r="J280" s="29"/>
      <c r="K280" s="37"/>
    </row>
    <row r="281" spans="1:11" x14ac:dyDescent="0.2">
      <c r="A281" s="47">
        <f t="shared" si="8"/>
        <v>0</v>
      </c>
      <c r="B281" s="36">
        <f t="shared" si="9"/>
        <v>0</v>
      </c>
      <c r="C281" s="31" t="s">
        <v>170</v>
      </c>
      <c r="D281" s="31" t="s">
        <v>170</v>
      </c>
      <c r="E281" s="29"/>
      <c r="F281" s="29"/>
      <c r="G281" s="29"/>
      <c r="H281" s="29"/>
      <c r="I281" s="29"/>
      <c r="J281" s="29"/>
      <c r="K281" s="37"/>
    </row>
    <row r="282" spans="1:11" x14ac:dyDescent="0.2">
      <c r="A282" s="47">
        <f t="shared" si="8"/>
        <v>0</v>
      </c>
      <c r="B282" s="36">
        <f t="shared" si="9"/>
        <v>0</v>
      </c>
      <c r="C282" s="31" t="s">
        <v>170</v>
      </c>
      <c r="D282" s="31" t="s">
        <v>170</v>
      </c>
      <c r="E282" s="29"/>
      <c r="F282" s="29"/>
      <c r="G282" s="29"/>
      <c r="H282" s="29"/>
      <c r="I282" s="29"/>
      <c r="J282" s="29"/>
      <c r="K282" s="37"/>
    </row>
    <row r="283" spans="1:11" x14ac:dyDescent="0.2">
      <c r="A283" s="47">
        <f t="shared" si="8"/>
        <v>0</v>
      </c>
      <c r="B283" s="36">
        <f t="shared" si="9"/>
        <v>0</v>
      </c>
      <c r="C283" s="31" t="s">
        <v>170</v>
      </c>
      <c r="D283" s="31" t="s">
        <v>170</v>
      </c>
      <c r="E283" s="29"/>
      <c r="F283" s="29"/>
      <c r="G283" s="29"/>
      <c r="H283" s="29"/>
      <c r="I283" s="29"/>
      <c r="J283" s="29"/>
      <c r="K283" s="37"/>
    </row>
    <row r="284" spans="1:11" x14ac:dyDescent="0.2">
      <c r="A284" s="47">
        <f t="shared" si="8"/>
        <v>0</v>
      </c>
      <c r="B284" s="36">
        <f t="shared" si="9"/>
        <v>0</v>
      </c>
      <c r="C284" s="31" t="s">
        <v>170</v>
      </c>
      <c r="D284" s="31" t="s">
        <v>170</v>
      </c>
      <c r="E284" s="29"/>
      <c r="F284" s="29"/>
      <c r="G284" s="29"/>
      <c r="H284" s="29"/>
      <c r="I284" s="29"/>
      <c r="J284" s="29"/>
      <c r="K284" s="37"/>
    </row>
    <row r="285" spans="1:11" x14ac:dyDescent="0.2">
      <c r="A285" s="47">
        <f t="shared" si="8"/>
        <v>0</v>
      </c>
      <c r="B285" s="36">
        <f t="shared" si="9"/>
        <v>0</v>
      </c>
      <c r="C285" s="31" t="s">
        <v>170</v>
      </c>
      <c r="D285" s="31" t="s">
        <v>170</v>
      </c>
      <c r="E285" s="29"/>
      <c r="F285" s="29"/>
      <c r="G285" s="29"/>
      <c r="H285" s="29"/>
      <c r="I285" s="29"/>
      <c r="J285" s="29"/>
      <c r="K285" s="37"/>
    </row>
    <row r="286" spans="1:11" x14ac:dyDescent="0.2">
      <c r="A286" s="47">
        <f t="shared" si="8"/>
        <v>0</v>
      </c>
      <c r="B286" s="36">
        <f t="shared" si="9"/>
        <v>0</v>
      </c>
      <c r="C286" s="31" t="s">
        <v>170</v>
      </c>
      <c r="D286" s="31" t="s">
        <v>170</v>
      </c>
      <c r="E286" s="29"/>
      <c r="F286" s="29"/>
      <c r="G286" s="29"/>
      <c r="H286" s="29"/>
      <c r="I286" s="29"/>
      <c r="J286" s="29"/>
      <c r="K286" s="37"/>
    </row>
    <row r="287" spans="1:11" x14ac:dyDescent="0.2">
      <c r="A287" s="47">
        <f t="shared" si="8"/>
        <v>0</v>
      </c>
      <c r="B287" s="36">
        <f t="shared" si="9"/>
        <v>0</v>
      </c>
      <c r="C287" s="31" t="s">
        <v>170</v>
      </c>
      <c r="D287" s="31" t="s">
        <v>170</v>
      </c>
      <c r="E287" s="29"/>
      <c r="F287" s="29"/>
      <c r="G287" s="29"/>
      <c r="H287" s="29"/>
      <c r="I287" s="29"/>
      <c r="J287" s="29"/>
      <c r="K287" s="37"/>
    </row>
    <row r="288" spans="1:11" x14ac:dyDescent="0.2">
      <c r="A288" s="47">
        <f t="shared" si="8"/>
        <v>0</v>
      </c>
      <c r="B288" s="36">
        <f t="shared" si="9"/>
        <v>0</v>
      </c>
      <c r="C288" s="31" t="s">
        <v>170</v>
      </c>
      <c r="D288" s="31" t="s">
        <v>170</v>
      </c>
      <c r="E288" s="29"/>
      <c r="F288" s="29"/>
      <c r="G288" s="29"/>
      <c r="H288" s="29"/>
      <c r="I288" s="29"/>
      <c r="J288" s="29"/>
      <c r="K288" s="37"/>
    </row>
    <row r="289" spans="1:11" x14ac:dyDescent="0.2">
      <c r="A289" s="47">
        <f t="shared" si="8"/>
        <v>0</v>
      </c>
      <c r="B289" s="36">
        <f t="shared" si="9"/>
        <v>0</v>
      </c>
      <c r="C289" s="31" t="s">
        <v>170</v>
      </c>
      <c r="D289" s="31" t="s">
        <v>170</v>
      </c>
      <c r="E289" s="29"/>
      <c r="F289" s="29"/>
      <c r="G289" s="29"/>
      <c r="H289" s="29"/>
      <c r="I289" s="29"/>
      <c r="J289" s="29"/>
      <c r="K289" s="37"/>
    </row>
    <row r="290" spans="1:11" x14ac:dyDescent="0.2">
      <c r="A290" s="47">
        <f t="shared" si="8"/>
        <v>0</v>
      </c>
      <c r="B290" s="36">
        <f t="shared" si="9"/>
        <v>0</v>
      </c>
      <c r="C290" s="31" t="s">
        <v>170</v>
      </c>
      <c r="D290" s="31" t="s">
        <v>170</v>
      </c>
      <c r="E290" s="29"/>
      <c r="F290" s="29"/>
      <c r="G290" s="29"/>
      <c r="H290" s="29"/>
      <c r="I290" s="29"/>
      <c r="J290" s="29"/>
      <c r="K290" s="37"/>
    </row>
    <row r="291" spans="1:11" x14ac:dyDescent="0.2">
      <c r="A291" s="47">
        <f t="shared" si="8"/>
        <v>0</v>
      </c>
      <c r="B291" s="36">
        <f t="shared" si="9"/>
        <v>0</v>
      </c>
      <c r="C291" s="31" t="s">
        <v>170</v>
      </c>
      <c r="D291" s="31" t="s">
        <v>170</v>
      </c>
      <c r="E291" s="29"/>
      <c r="F291" s="29"/>
      <c r="G291" s="29"/>
      <c r="H291" s="29"/>
      <c r="I291" s="29"/>
      <c r="J291" s="29"/>
      <c r="K291" s="37"/>
    </row>
    <row r="292" spans="1:11" x14ac:dyDescent="0.2">
      <c r="A292" s="47">
        <f t="shared" si="8"/>
        <v>0</v>
      </c>
      <c r="B292" s="36">
        <f t="shared" si="9"/>
        <v>0</v>
      </c>
      <c r="C292" s="31" t="s">
        <v>170</v>
      </c>
      <c r="D292" s="31" t="s">
        <v>170</v>
      </c>
      <c r="E292" s="29"/>
      <c r="F292" s="29"/>
      <c r="G292" s="29"/>
      <c r="H292" s="29"/>
      <c r="I292" s="29"/>
      <c r="J292" s="29"/>
      <c r="K292" s="37"/>
    </row>
    <row r="293" spans="1:11" x14ac:dyDescent="0.2">
      <c r="A293" s="47">
        <f t="shared" si="8"/>
        <v>0</v>
      </c>
      <c r="B293" s="36">
        <f t="shared" si="9"/>
        <v>0</v>
      </c>
      <c r="C293" s="31" t="s">
        <v>170</v>
      </c>
      <c r="D293" s="31" t="s">
        <v>170</v>
      </c>
      <c r="E293" s="29"/>
      <c r="F293" s="29"/>
      <c r="G293" s="29"/>
      <c r="H293" s="29"/>
      <c r="I293" s="29"/>
      <c r="J293" s="29"/>
      <c r="K293" s="37"/>
    </row>
    <row r="294" spans="1:11" x14ac:dyDescent="0.2">
      <c r="A294" s="47">
        <f t="shared" si="8"/>
        <v>0</v>
      </c>
      <c r="B294" s="36">
        <f t="shared" si="9"/>
        <v>0</v>
      </c>
      <c r="C294" s="31" t="s">
        <v>170</v>
      </c>
      <c r="D294" s="31" t="s">
        <v>170</v>
      </c>
      <c r="E294" s="29"/>
      <c r="F294" s="29"/>
      <c r="G294" s="29"/>
      <c r="H294" s="29"/>
      <c r="I294" s="29"/>
      <c r="J294" s="29"/>
      <c r="K294" s="37"/>
    </row>
    <row r="295" spans="1:11" x14ac:dyDescent="0.2">
      <c r="A295" s="47">
        <f t="shared" si="8"/>
        <v>0</v>
      </c>
      <c r="B295" s="36">
        <f t="shared" si="9"/>
        <v>0</v>
      </c>
      <c r="C295" s="31" t="s">
        <v>170</v>
      </c>
      <c r="D295" s="31" t="s">
        <v>170</v>
      </c>
      <c r="E295" s="29"/>
      <c r="F295" s="29"/>
      <c r="G295" s="29"/>
      <c r="H295" s="29"/>
      <c r="I295" s="29"/>
      <c r="J295" s="29"/>
      <c r="K295" s="37"/>
    </row>
    <row r="296" spans="1:11" x14ac:dyDescent="0.2">
      <c r="A296" s="47">
        <f t="shared" si="8"/>
        <v>0</v>
      </c>
      <c r="B296" s="36">
        <f t="shared" si="9"/>
        <v>0</v>
      </c>
      <c r="C296" s="31" t="s">
        <v>170</v>
      </c>
      <c r="D296" s="31" t="s">
        <v>170</v>
      </c>
      <c r="E296" s="29"/>
      <c r="F296" s="29"/>
      <c r="G296" s="29"/>
      <c r="H296" s="29"/>
      <c r="I296" s="29"/>
      <c r="J296" s="29"/>
      <c r="K296" s="37"/>
    </row>
    <row r="297" spans="1:11" x14ac:dyDescent="0.2">
      <c r="A297" s="47">
        <f t="shared" si="8"/>
        <v>0</v>
      </c>
      <c r="B297" s="36">
        <f t="shared" si="9"/>
        <v>0</v>
      </c>
      <c r="C297" s="31" t="s">
        <v>170</v>
      </c>
      <c r="D297" s="31" t="s">
        <v>170</v>
      </c>
      <c r="E297" s="29"/>
      <c r="F297" s="29"/>
      <c r="G297" s="29"/>
      <c r="H297" s="29"/>
      <c r="I297" s="29"/>
      <c r="J297" s="29"/>
      <c r="K297" s="37"/>
    </row>
    <row r="298" spans="1:11" x14ac:dyDescent="0.2">
      <c r="A298" s="47">
        <f t="shared" si="8"/>
        <v>0</v>
      </c>
      <c r="B298" s="36">
        <f t="shared" si="9"/>
        <v>0</v>
      </c>
      <c r="C298" s="31" t="s">
        <v>170</v>
      </c>
      <c r="D298" s="31" t="s">
        <v>170</v>
      </c>
      <c r="E298" s="29"/>
      <c r="F298" s="29"/>
      <c r="G298" s="29"/>
      <c r="H298" s="29"/>
      <c r="I298" s="29"/>
      <c r="J298" s="29"/>
      <c r="K298" s="37"/>
    </row>
    <row r="299" spans="1:11" x14ac:dyDescent="0.2">
      <c r="A299" s="47">
        <f t="shared" si="8"/>
        <v>0</v>
      </c>
      <c r="B299" s="36">
        <f t="shared" si="9"/>
        <v>0</v>
      </c>
      <c r="C299" s="31" t="s">
        <v>170</v>
      </c>
      <c r="D299" s="31" t="s">
        <v>170</v>
      </c>
      <c r="E299" s="29"/>
      <c r="F299" s="29"/>
      <c r="G299" s="29"/>
      <c r="H299" s="29"/>
      <c r="I299" s="29"/>
      <c r="J299" s="29"/>
      <c r="K299" s="37"/>
    </row>
    <row r="300" spans="1:11" x14ac:dyDescent="0.2">
      <c r="A300" s="47">
        <f t="shared" si="8"/>
        <v>0</v>
      </c>
      <c r="B300" s="36">
        <f t="shared" si="9"/>
        <v>0</v>
      </c>
      <c r="C300" s="31" t="s">
        <v>170</v>
      </c>
      <c r="D300" s="31" t="s">
        <v>170</v>
      </c>
      <c r="E300" s="29"/>
      <c r="F300" s="29"/>
      <c r="G300" s="29"/>
      <c r="H300" s="29"/>
      <c r="I300" s="29"/>
      <c r="J300" s="29"/>
      <c r="K300" s="37"/>
    </row>
    <row r="301" spans="1:11" x14ac:dyDescent="0.2">
      <c r="A301" s="47">
        <f t="shared" si="8"/>
        <v>0</v>
      </c>
      <c r="B301" s="36">
        <f t="shared" si="9"/>
        <v>0</v>
      </c>
      <c r="C301" s="31" t="s">
        <v>170</v>
      </c>
      <c r="D301" s="31" t="s">
        <v>170</v>
      </c>
      <c r="E301" s="29"/>
      <c r="F301" s="29"/>
      <c r="G301" s="29"/>
      <c r="H301" s="29"/>
      <c r="I301" s="29"/>
      <c r="J301" s="29"/>
      <c r="K301" s="37"/>
    </row>
    <row r="302" spans="1:11" x14ac:dyDescent="0.2">
      <c r="A302" s="47">
        <f t="shared" si="8"/>
        <v>0</v>
      </c>
      <c r="B302" s="36">
        <f t="shared" si="9"/>
        <v>0</v>
      </c>
      <c r="C302" s="31" t="s">
        <v>170</v>
      </c>
      <c r="D302" s="31" t="s">
        <v>170</v>
      </c>
      <c r="E302" s="29"/>
      <c r="F302" s="29"/>
      <c r="G302" s="29"/>
      <c r="H302" s="29"/>
      <c r="I302" s="29"/>
      <c r="J302" s="29"/>
      <c r="K302" s="37"/>
    </row>
    <row r="303" spans="1:11" x14ac:dyDescent="0.2">
      <c r="A303" s="47">
        <f t="shared" si="8"/>
        <v>0</v>
      </c>
      <c r="B303" s="36">
        <f t="shared" si="9"/>
        <v>0</v>
      </c>
      <c r="C303" s="31" t="s">
        <v>170</v>
      </c>
      <c r="D303" s="31" t="s">
        <v>170</v>
      </c>
      <c r="E303" s="29"/>
      <c r="F303" s="29"/>
      <c r="G303" s="29"/>
      <c r="H303" s="29"/>
      <c r="I303" s="29"/>
      <c r="J303" s="29"/>
      <c r="K303" s="37"/>
    </row>
    <row r="304" spans="1:11" x14ac:dyDescent="0.2">
      <c r="A304" s="47">
        <f t="shared" si="8"/>
        <v>0</v>
      </c>
      <c r="B304" s="36">
        <f t="shared" si="9"/>
        <v>0</v>
      </c>
      <c r="C304" s="31" t="s">
        <v>170</v>
      </c>
      <c r="D304" s="31" t="s">
        <v>170</v>
      </c>
      <c r="E304" s="29"/>
      <c r="F304" s="29"/>
      <c r="G304" s="29"/>
      <c r="H304" s="29"/>
      <c r="I304" s="29"/>
      <c r="J304" s="29"/>
      <c r="K304" s="37"/>
    </row>
    <row r="305" spans="1:11" x14ac:dyDescent="0.2">
      <c r="A305" s="47">
        <f t="shared" si="8"/>
        <v>0</v>
      </c>
      <c r="B305" s="36">
        <f t="shared" si="9"/>
        <v>0</v>
      </c>
      <c r="C305" s="31" t="s">
        <v>170</v>
      </c>
      <c r="D305" s="31" t="s">
        <v>170</v>
      </c>
      <c r="E305" s="29"/>
      <c r="F305" s="29"/>
      <c r="G305" s="29"/>
      <c r="H305" s="29"/>
      <c r="I305" s="29"/>
      <c r="J305" s="29"/>
      <c r="K305" s="37"/>
    </row>
    <row r="306" spans="1:11" x14ac:dyDescent="0.2">
      <c r="A306" s="47">
        <f t="shared" si="8"/>
        <v>0</v>
      </c>
      <c r="B306" s="36">
        <f t="shared" si="9"/>
        <v>0</v>
      </c>
      <c r="C306" s="31" t="s">
        <v>170</v>
      </c>
      <c r="D306" s="31" t="s">
        <v>170</v>
      </c>
      <c r="E306" s="29"/>
      <c r="F306" s="29"/>
      <c r="G306" s="29"/>
      <c r="H306" s="29"/>
      <c r="I306" s="29"/>
      <c r="J306" s="29"/>
      <c r="K306" s="37"/>
    </row>
    <row r="307" spans="1:11" x14ac:dyDescent="0.2">
      <c r="A307" s="47">
        <f t="shared" si="8"/>
        <v>0</v>
      </c>
      <c r="B307" s="36">
        <f t="shared" si="9"/>
        <v>0</v>
      </c>
      <c r="C307" s="31" t="s">
        <v>170</v>
      </c>
      <c r="D307" s="31" t="s">
        <v>170</v>
      </c>
      <c r="E307" s="29"/>
      <c r="F307" s="29"/>
      <c r="G307" s="29"/>
      <c r="H307" s="29"/>
      <c r="I307" s="29"/>
      <c r="J307" s="29"/>
      <c r="K307" s="37"/>
    </row>
    <row r="308" spans="1:11" x14ac:dyDescent="0.2">
      <c r="A308" s="47">
        <f t="shared" si="8"/>
        <v>0</v>
      </c>
      <c r="B308" s="36">
        <f t="shared" si="9"/>
        <v>0</v>
      </c>
      <c r="C308" s="31" t="s">
        <v>170</v>
      </c>
      <c r="D308" s="31" t="s">
        <v>170</v>
      </c>
      <c r="E308" s="29"/>
      <c r="F308" s="29"/>
      <c r="G308" s="29"/>
      <c r="H308" s="29"/>
      <c r="I308" s="29"/>
      <c r="J308" s="29"/>
      <c r="K308" s="37"/>
    </row>
    <row r="309" spans="1:11" x14ac:dyDescent="0.2">
      <c r="A309" s="47">
        <f t="shared" si="8"/>
        <v>0</v>
      </c>
      <c r="B309" s="36">
        <f t="shared" si="9"/>
        <v>0</v>
      </c>
      <c r="C309" s="31" t="s">
        <v>170</v>
      </c>
      <c r="D309" s="31" t="s">
        <v>170</v>
      </c>
      <c r="E309" s="29"/>
      <c r="F309" s="29"/>
      <c r="G309" s="29"/>
      <c r="H309" s="29"/>
      <c r="I309" s="29"/>
      <c r="J309" s="29"/>
      <c r="K309" s="37"/>
    </row>
    <row r="310" spans="1:11" x14ac:dyDescent="0.2">
      <c r="A310" s="47">
        <f t="shared" si="8"/>
        <v>0</v>
      </c>
      <c r="B310" s="36">
        <f t="shared" si="9"/>
        <v>0</v>
      </c>
      <c r="C310" s="31" t="s">
        <v>170</v>
      </c>
      <c r="D310" s="31" t="s">
        <v>170</v>
      </c>
      <c r="E310" s="29"/>
      <c r="F310" s="29"/>
      <c r="G310" s="29"/>
      <c r="H310" s="29"/>
      <c r="I310" s="29"/>
      <c r="J310" s="29"/>
      <c r="K310" s="37"/>
    </row>
    <row r="311" spans="1:11" x14ac:dyDescent="0.2">
      <c r="A311" s="47">
        <f t="shared" si="8"/>
        <v>0</v>
      </c>
      <c r="B311" s="36">
        <f t="shared" si="9"/>
        <v>0</v>
      </c>
      <c r="C311" s="31" t="s">
        <v>170</v>
      </c>
      <c r="D311" s="31" t="s">
        <v>170</v>
      </c>
      <c r="E311" s="29"/>
      <c r="F311" s="29"/>
      <c r="G311" s="29"/>
      <c r="H311" s="29"/>
      <c r="I311" s="29"/>
      <c r="J311" s="29"/>
      <c r="K311" s="37"/>
    </row>
    <row r="312" spans="1:11" x14ac:dyDescent="0.2">
      <c r="A312" s="47">
        <f t="shared" si="8"/>
        <v>0</v>
      </c>
      <c r="B312" s="36">
        <f t="shared" si="9"/>
        <v>0</v>
      </c>
      <c r="C312" s="31" t="s">
        <v>170</v>
      </c>
      <c r="D312" s="31" t="s">
        <v>170</v>
      </c>
      <c r="E312" s="29"/>
      <c r="F312" s="29"/>
      <c r="G312" s="29"/>
      <c r="H312" s="29"/>
      <c r="I312" s="29"/>
      <c r="J312" s="29"/>
      <c r="K312" s="37"/>
    </row>
    <row r="313" spans="1:11" x14ac:dyDescent="0.2">
      <c r="A313" s="47">
        <f t="shared" si="8"/>
        <v>0</v>
      </c>
      <c r="B313" s="36">
        <f t="shared" si="9"/>
        <v>0</v>
      </c>
      <c r="C313" s="31" t="s">
        <v>170</v>
      </c>
      <c r="D313" s="31" t="s">
        <v>170</v>
      </c>
      <c r="E313" s="29"/>
      <c r="F313" s="29"/>
      <c r="G313" s="29"/>
      <c r="H313" s="29"/>
      <c r="I313" s="29"/>
      <c r="J313" s="29"/>
      <c r="K313" s="37"/>
    </row>
    <row r="314" spans="1:11" x14ac:dyDescent="0.2">
      <c r="A314" s="47">
        <f t="shared" si="8"/>
        <v>0</v>
      </c>
      <c r="B314" s="36">
        <f t="shared" si="9"/>
        <v>0</v>
      </c>
      <c r="C314" s="31" t="s">
        <v>170</v>
      </c>
      <c r="D314" s="31" t="s">
        <v>170</v>
      </c>
      <c r="E314" s="29"/>
      <c r="F314" s="29"/>
      <c r="G314" s="29"/>
      <c r="H314" s="29"/>
      <c r="I314" s="29"/>
      <c r="J314" s="29"/>
      <c r="K314" s="37"/>
    </row>
    <row r="315" spans="1:11" x14ac:dyDescent="0.2">
      <c r="A315" s="47">
        <f t="shared" si="8"/>
        <v>0</v>
      </c>
      <c r="B315" s="36">
        <f t="shared" si="9"/>
        <v>0</v>
      </c>
      <c r="C315" s="31" t="s">
        <v>170</v>
      </c>
      <c r="D315" s="31" t="s">
        <v>170</v>
      </c>
      <c r="E315" s="29"/>
      <c r="F315" s="29"/>
      <c r="G315" s="29"/>
      <c r="H315" s="29"/>
      <c r="I315" s="29"/>
      <c r="J315" s="29"/>
      <c r="K315" s="37"/>
    </row>
    <row r="316" spans="1:11" x14ac:dyDescent="0.2">
      <c r="A316" s="47">
        <f t="shared" si="8"/>
        <v>0</v>
      </c>
      <c r="B316" s="36">
        <f t="shared" si="9"/>
        <v>0</v>
      </c>
      <c r="C316" s="31" t="s">
        <v>170</v>
      </c>
      <c r="D316" s="31" t="s">
        <v>170</v>
      </c>
      <c r="E316" s="29"/>
      <c r="F316" s="29"/>
      <c r="G316" s="29"/>
      <c r="H316" s="29"/>
      <c r="I316" s="29"/>
      <c r="J316" s="29"/>
      <c r="K316" s="37"/>
    </row>
    <row r="317" spans="1:11" x14ac:dyDescent="0.2">
      <c r="A317" s="47">
        <f t="shared" si="8"/>
        <v>0</v>
      </c>
      <c r="B317" s="36">
        <f t="shared" si="9"/>
        <v>0</v>
      </c>
      <c r="C317" s="31" t="s">
        <v>170</v>
      </c>
      <c r="D317" s="31" t="s">
        <v>170</v>
      </c>
      <c r="E317" s="29"/>
      <c r="F317" s="29"/>
      <c r="G317" s="29"/>
      <c r="H317" s="29"/>
      <c r="I317" s="29"/>
      <c r="J317" s="29"/>
      <c r="K317" s="37"/>
    </row>
    <row r="318" spans="1:11" x14ac:dyDescent="0.2">
      <c r="A318" s="47">
        <f t="shared" si="8"/>
        <v>0</v>
      </c>
      <c r="B318" s="36">
        <f t="shared" si="9"/>
        <v>0</v>
      </c>
      <c r="C318" s="31" t="s">
        <v>170</v>
      </c>
      <c r="D318" s="31" t="s">
        <v>170</v>
      </c>
      <c r="E318" s="29"/>
      <c r="F318" s="29"/>
      <c r="G318" s="29"/>
      <c r="H318" s="29"/>
      <c r="I318" s="29"/>
      <c r="J318" s="29"/>
      <c r="K318" s="37"/>
    </row>
    <row r="319" spans="1:11" x14ac:dyDescent="0.2">
      <c r="A319" s="47">
        <f t="shared" si="8"/>
        <v>0</v>
      </c>
      <c r="B319" s="36">
        <f t="shared" si="9"/>
        <v>0</v>
      </c>
      <c r="C319" s="31" t="s">
        <v>170</v>
      </c>
      <c r="D319" s="31" t="s">
        <v>170</v>
      </c>
      <c r="E319" s="29"/>
      <c r="F319" s="29"/>
      <c r="G319" s="29"/>
      <c r="H319" s="29"/>
      <c r="I319" s="29"/>
      <c r="J319" s="29"/>
      <c r="K319" s="37"/>
    </row>
    <row r="320" spans="1:11" x14ac:dyDescent="0.2">
      <c r="A320" s="47">
        <f t="shared" si="8"/>
        <v>0</v>
      </c>
      <c r="B320" s="36">
        <f t="shared" si="9"/>
        <v>0</v>
      </c>
      <c r="C320" s="31" t="s">
        <v>170</v>
      </c>
      <c r="D320" s="31" t="s">
        <v>170</v>
      </c>
      <c r="E320" s="29"/>
      <c r="F320" s="29"/>
      <c r="G320" s="29"/>
      <c r="H320" s="29"/>
      <c r="I320" s="29"/>
      <c r="J320" s="29"/>
      <c r="K320" s="37"/>
    </row>
    <row r="321" spans="1:11" x14ac:dyDescent="0.2">
      <c r="A321" s="47">
        <f t="shared" si="8"/>
        <v>0</v>
      </c>
      <c r="B321" s="36">
        <f t="shared" si="9"/>
        <v>0</v>
      </c>
      <c r="C321" s="31" t="s">
        <v>170</v>
      </c>
      <c r="D321" s="31" t="s">
        <v>170</v>
      </c>
      <c r="E321" s="29"/>
      <c r="F321" s="29"/>
      <c r="G321" s="29"/>
      <c r="H321" s="29"/>
      <c r="I321" s="29"/>
      <c r="J321" s="29"/>
      <c r="K321" s="37"/>
    </row>
    <row r="322" spans="1:11" x14ac:dyDescent="0.2">
      <c r="A322" s="47">
        <f t="shared" si="8"/>
        <v>0</v>
      </c>
      <c r="B322" s="36">
        <f t="shared" si="9"/>
        <v>0</v>
      </c>
      <c r="C322" s="31" t="s">
        <v>170</v>
      </c>
      <c r="D322" s="31" t="s">
        <v>170</v>
      </c>
      <c r="E322" s="29"/>
      <c r="F322" s="29"/>
      <c r="G322" s="29"/>
      <c r="H322" s="29"/>
      <c r="I322" s="29"/>
      <c r="J322" s="29"/>
      <c r="K322" s="37"/>
    </row>
    <row r="323" spans="1:11" x14ac:dyDescent="0.2">
      <c r="A323" s="47">
        <f t="shared" si="8"/>
        <v>0</v>
      </c>
      <c r="B323" s="36">
        <f t="shared" si="9"/>
        <v>0</v>
      </c>
      <c r="C323" s="31" t="s">
        <v>170</v>
      </c>
      <c r="D323" s="31" t="s">
        <v>170</v>
      </c>
      <c r="E323" s="29"/>
      <c r="F323" s="29"/>
      <c r="G323" s="29"/>
      <c r="H323" s="29"/>
      <c r="I323" s="29"/>
      <c r="J323" s="29"/>
      <c r="K323" s="37"/>
    </row>
    <row r="324" spans="1:11" x14ac:dyDescent="0.2">
      <c r="A324" s="47">
        <f t="shared" si="8"/>
        <v>0</v>
      </c>
      <c r="B324" s="36">
        <f t="shared" si="9"/>
        <v>0</v>
      </c>
      <c r="C324" s="31" t="s">
        <v>170</v>
      </c>
      <c r="D324" s="31" t="s">
        <v>170</v>
      </c>
      <c r="E324" s="29"/>
      <c r="F324" s="29"/>
      <c r="G324" s="29"/>
      <c r="H324" s="29"/>
      <c r="I324" s="29"/>
      <c r="J324" s="29"/>
      <c r="K324" s="37"/>
    </row>
    <row r="325" spans="1:11" x14ac:dyDescent="0.2">
      <c r="A325" s="47">
        <f t="shared" ref="A325:A388" si="10">IF(ISNA(MATCH(C325,offers.segment.all,0)),1,0)</f>
        <v>0</v>
      </c>
      <c r="B325" s="36">
        <f t="shared" ref="B325:B388" si="11">IF(ISNA(MATCH(D325,demand.descriptions,0)),1,0)</f>
        <v>0</v>
      </c>
      <c r="C325" s="31" t="s">
        <v>170</v>
      </c>
      <c r="D325" s="31" t="s">
        <v>170</v>
      </c>
      <c r="E325" s="29"/>
      <c r="F325" s="29"/>
      <c r="G325" s="29"/>
      <c r="H325" s="29"/>
      <c r="I325" s="29"/>
      <c r="J325" s="29"/>
      <c r="K325" s="37"/>
    </row>
    <row r="326" spans="1:11" x14ac:dyDescent="0.2">
      <c r="A326" s="47">
        <f t="shared" si="10"/>
        <v>0</v>
      </c>
      <c r="B326" s="36">
        <f t="shared" si="11"/>
        <v>0</v>
      </c>
      <c r="C326" s="31" t="s">
        <v>170</v>
      </c>
      <c r="D326" s="31" t="s">
        <v>170</v>
      </c>
      <c r="E326" s="29"/>
      <c r="F326" s="29"/>
      <c r="G326" s="29"/>
      <c r="H326" s="29"/>
      <c r="I326" s="29"/>
      <c r="J326" s="29"/>
      <c r="K326" s="37"/>
    </row>
    <row r="327" spans="1:11" x14ac:dyDescent="0.2">
      <c r="A327" s="47">
        <f t="shared" si="10"/>
        <v>0</v>
      </c>
      <c r="B327" s="36">
        <f t="shared" si="11"/>
        <v>0</v>
      </c>
      <c r="C327" s="31" t="s">
        <v>170</v>
      </c>
      <c r="D327" s="31" t="s">
        <v>170</v>
      </c>
      <c r="E327" s="29"/>
      <c r="F327" s="29"/>
      <c r="G327" s="29"/>
      <c r="H327" s="29"/>
      <c r="I327" s="29"/>
      <c r="J327" s="29"/>
      <c r="K327" s="37"/>
    </row>
    <row r="328" spans="1:11" x14ac:dyDescent="0.2">
      <c r="A328" s="47">
        <f t="shared" si="10"/>
        <v>0</v>
      </c>
      <c r="B328" s="36">
        <f t="shared" si="11"/>
        <v>0</v>
      </c>
      <c r="C328" s="31" t="s">
        <v>170</v>
      </c>
      <c r="D328" s="31" t="s">
        <v>170</v>
      </c>
      <c r="E328" s="29"/>
      <c r="F328" s="29"/>
      <c r="G328" s="29"/>
      <c r="H328" s="29"/>
      <c r="I328" s="29"/>
      <c r="J328" s="29"/>
      <c r="K328" s="37"/>
    </row>
    <row r="329" spans="1:11" x14ac:dyDescent="0.2">
      <c r="A329" s="47">
        <f t="shared" si="10"/>
        <v>0</v>
      </c>
      <c r="B329" s="36">
        <f t="shared" si="11"/>
        <v>0</v>
      </c>
      <c r="C329" s="31" t="s">
        <v>170</v>
      </c>
      <c r="D329" s="31" t="s">
        <v>170</v>
      </c>
      <c r="E329" s="29"/>
      <c r="F329" s="29"/>
      <c r="G329" s="29"/>
      <c r="H329" s="29"/>
      <c r="I329" s="29"/>
      <c r="J329" s="29"/>
      <c r="K329" s="37"/>
    </row>
    <row r="330" spans="1:11" x14ac:dyDescent="0.2">
      <c r="A330" s="47">
        <f t="shared" si="10"/>
        <v>0</v>
      </c>
      <c r="B330" s="36">
        <f t="shared" si="11"/>
        <v>0</v>
      </c>
      <c r="C330" s="31" t="s">
        <v>170</v>
      </c>
      <c r="D330" s="31" t="s">
        <v>170</v>
      </c>
      <c r="E330" s="29"/>
      <c r="F330" s="29"/>
      <c r="G330" s="29"/>
      <c r="H330" s="29"/>
      <c r="I330" s="29"/>
      <c r="J330" s="29"/>
      <c r="K330" s="37"/>
    </row>
    <row r="331" spans="1:11" x14ac:dyDescent="0.2">
      <c r="A331" s="47">
        <f t="shared" si="10"/>
        <v>0</v>
      </c>
      <c r="B331" s="36">
        <f t="shared" si="11"/>
        <v>0</v>
      </c>
      <c r="C331" s="31" t="s">
        <v>170</v>
      </c>
      <c r="D331" s="31" t="s">
        <v>170</v>
      </c>
      <c r="E331" s="29"/>
      <c r="F331" s="29"/>
      <c r="G331" s="29"/>
      <c r="H331" s="29"/>
      <c r="I331" s="29"/>
      <c r="J331" s="29"/>
      <c r="K331" s="37"/>
    </row>
    <row r="332" spans="1:11" x14ac:dyDescent="0.2">
      <c r="A332" s="47">
        <f t="shared" si="10"/>
        <v>0</v>
      </c>
      <c r="B332" s="36">
        <f t="shared" si="11"/>
        <v>0</v>
      </c>
      <c r="C332" s="31" t="s">
        <v>170</v>
      </c>
      <c r="D332" s="31" t="s">
        <v>170</v>
      </c>
      <c r="E332" s="29"/>
      <c r="F332" s="29"/>
      <c r="G332" s="29"/>
      <c r="H332" s="29"/>
      <c r="I332" s="29"/>
      <c r="J332" s="29"/>
      <c r="K332" s="37"/>
    </row>
    <row r="333" spans="1:11" x14ac:dyDescent="0.2">
      <c r="A333" s="47">
        <f t="shared" si="10"/>
        <v>0</v>
      </c>
      <c r="B333" s="36">
        <f t="shared" si="11"/>
        <v>0</v>
      </c>
      <c r="C333" s="31" t="s">
        <v>170</v>
      </c>
      <c r="D333" s="31" t="s">
        <v>170</v>
      </c>
      <c r="E333" s="29"/>
      <c r="F333" s="29"/>
      <c r="G333" s="29"/>
      <c r="H333" s="29"/>
      <c r="I333" s="29"/>
      <c r="J333" s="29"/>
      <c r="K333" s="37"/>
    </row>
    <row r="334" spans="1:11" x14ac:dyDescent="0.2">
      <c r="A334" s="47">
        <f t="shared" si="10"/>
        <v>0</v>
      </c>
      <c r="B334" s="36">
        <f t="shared" si="11"/>
        <v>0</v>
      </c>
      <c r="C334" s="31" t="s">
        <v>170</v>
      </c>
      <c r="D334" s="31" t="s">
        <v>170</v>
      </c>
      <c r="E334" s="29"/>
      <c r="F334" s="29"/>
      <c r="G334" s="29"/>
      <c r="H334" s="29"/>
      <c r="I334" s="29"/>
      <c r="J334" s="29"/>
      <c r="K334" s="37"/>
    </row>
    <row r="335" spans="1:11" x14ac:dyDescent="0.2">
      <c r="A335" s="47">
        <f t="shared" si="10"/>
        <v>0</v>
      </c>
      <c r="B335" s="36">
        <f t="shared" si="11"/>
        <v>0</v>
      </c>
      <c r="C335" s="31" t="s">
        <v>170</v>
      </c>
      <c r="D335" s="31" t="s">
        <v>170</v>
      </c>
      <c r="E335" s="29"/>
      <c r="F335" s="29"/>
      <c r="G335" s="29"/>
      <c r="H335" s="29"/>
      <c r="I335" s="29"/>
      <c r="J335" s="29"/>
      <c r="K335" s="37"/>
    </row>
    <row r="336" spans="1:11" x14ac:dyDescent="0.2">
      <c r="A336" s="47">
        <f t="shared" si="10"/>
        <v>0</v>
      </c>
      <c r="B336" s="36">
        <f t="shared" si="11"/>
        <v>0</v>
      </c>
      <c r="C336" s="31" t="s">
        <v>170</v>
      </c>
      <c r="D336" s="31" t="s">
        <v>170</v>
      </c>
      <c r="E336" s="29"/>
      <c r="F336" s="29"/>
      <c r="G336" s="29"/>
      <c r="H336" s="29"/>
      <c r="I336" s="29"/>
      <c r="J336" s="29"/>
      <c r="K336" s="37"/>
    </row>
    <row r="337" spans="1:11" x14ac:dyDescent="0.2">
      <c r="A337" s="47">
        <f t="shared" si="10"/>
        <v>0</v>
      </c>
      <c r="B337" s="36">
        <f t="shared" si="11"/>
        <v>0</v>
      </c>
      <c r="C337" s="31" t="s">
        <v>170</v>
      </c>
      <c r="D337" s="31" t="s">
        <v>170</v>
      </c>
      <c r="E337" s="29"/>
      <c r="F337" s="29"/>
      <c r="G337" s="29"/>
      <c r="H337" s="29"/>
      <c r="I337" s="29"/>
      <c r="J337" s="29"/>
      <c r="K337" s="37"/>
    </row>
    <row r="338" spans="1:11" x14ac:dyDescent="0.2">
      <c r="A338" s="47">
        <f t="shared" si="10"/>
        <v>0</v>
      </c>
      <c r="B338" s="36">
        <f t="shared" si="11"/>
        <v>0</v>
      </c>
      <c r="C338" s="31" t="s">
        <v>170</v>
      </c>
      <c r="D338" s="31" t="s">
        <v>170</v>
      </c>
      <c r="E338" s="29"/>
      <c r="F338" s="29"/>
      <c r="G338" s="29"/>
      <c r="H338" s="29"/>
      <c r="I338" s="29"/>
      <c r="J338" s="29"/>
      <c r="K338" s="37"/>
    </row>
    <row r="339" spans="1:11" x14ac:dyDescent="0.2">
      <c r="A339" s="47">
        <f t="shared" si="10"/>
        <v>0</v>
      </c>
      <c r="B339" s="36">
        <f t="shared" si="11"/>
        <v>0</v>
      </c>
      <c r="C339" s="31" t="s">
        <v>170</v>
      </c>
      <c r="D339" s="31" t="s">
        <v>170</v>
      </c>
      <c r="E339" s="29"/>
      <c r="F339" s="29"/>
      <c r="G339" s="29"/>
      <c r="H339" s="29"/>
      <c r="I339" s="29"/>
      <c r="J339" s="29"/>
      <c r="K339" s="37"/>
    </row>
    <row r="340" spans="1:11" x14ac:dyDescent="0.2">
      <c r="A340" s="47">
        <f t="shared" si="10"/>
        <v>0</v>
      </c>
      <c r="B340" s="36">
        <f t="shared" si="11"/>
        <v>0</v>
      </c>
      <c r="C340" s="31" t="s">
        <v>170</v>
      </c>
      <c r="D340" s="31" t="s">
        <v>170</v>
      </c>
      <c r="E340" s="29"/>
      <c r="F340" s="29"/>
      <c r="G340" s="29"/>
      <c r="H340" s="29"/>
      <c r="I340" s="29"/>
      <c r="J340" s="29"/>
      <c r="K340" s="37"/>
    </row>
    <row r="341" spans="1:11" x14ac:dyDescent="0.2">
      <c r="A341" s="47">
        <f t="shared" si="10"/>
        <v>0</v>
      </c>
      <c r="B341" s="36">
        <f t="shared" si="11"/>
        <v>0</v>
      </c>
      <c r="C341" s="31" t="s">
        <v>170</v>
      </c>
      <c r="D341" s="31" t="s">
        <v>170</v>
      </c>
      <c r="E341" s="29"/>
      <c r="F341" s="29"/>
      <c r="G341" s="29"/>
      <c r="H341" s="29"/>
      <c r="I341" s="29"/>
      <c r="J341" s="29"/>
      <c r="K341" s="37"/>
    </row>
    <row r="342" spans="1:11" x14ac:dyDescent="0.2">
      <c r="A342" s="47">
        <f t="shared" si="10"/>
        <v>0</v>
      </c>
      <c r="B342" s="36">
        <f t="shared" si="11"/>
        <v>0</v>
      </c>
      <c r="C342" s="31" t="s">
        <v>170</v>
      </c>
      <c r="D342" s="31" t="s">
        <v>170</v>
      </c>
      <c r="E342" s="29"/>
      <c r="F342" s="29"/>
      <c r="G342" s="29"/>
      <c r="H342" s="29"/>
      <c r="I342" s="29"/>
      <c r="J342" s="29"/>
      <c r="K342" s="37"/>
    </row>
    <row r="343" spans="1:11" x14ac:dyDescent="0.2">
      <c r="A343" s="47">
        <f t="shared" si="10"/>
        <v>0</v>
      </c>
      <c r="B343" s="36">
        <f t="shared" si="11"/>
        <v>0</v>
      </c>
      <c r="C343" s="31" t="s">
        <v>170</v>
      </c>
      <c r="D343" s="31" t="s">
        <v>170</v>
      </c>
      <c r="E343" s="29"/>
      <c r="F343" s="29"/>
      <c r="G343" s="29"/>
      <c r="H343" s="29"/>
      <c r="I343" s="29"/>
      <c r="J343" s="29"/>
      <c r="K343" s="37"/>
    </row>
    <row r="344" spans="1:11" x14ac:dyDescent="0.2">
      <c r="A344" s="47">
        <f t="shared" si="10"/>
        <v>0</v>
      </c>
      <c r="B344" s="36">
        <f t="shared" si="11"/>
        <v>0</v>
      </c>
      <c r="C344" s="31" t="s">
        <v>170</v>
      </c>
      <c r="D344" s="31" t="s">
        <v>170</v>
      </c>
      <c r="E344" s="29"/>
      <c r="F344" s="29"/>
      <c r="G344" s="29"/>
      <c r="H344" s="29"/>
      <c r="I344" s="29"/>
      <c r="J344" s="29"/>
      <c r="K344" s="37"/>
    </row>
    <row r="345" spans="1:11" x14ac:dyDescent="0.2">
      <c r="A345" s="47">
        <f t="shared" si="10"/>
        <v>0</v>
      </c>
      <c r="B345" s="36">
        <f t="shared" si="11"/>
        <v>0</v>
      </c>
      <c r="C345" s="31" t="s">
        <v>170</v>
      </c>
      <c r="D345" s="31" t="s">
        <v>170</v>
      </c>
      <c r="E345" s="29"/>
      <c r="F345" s="29"/>
      <c r="G345" s="29"/>
      <c r="H345" s="29"/>
      <c r="I345" s="29"/>
      <c r="J345" s="29"/>
      <c r="K345" s="37"/>
    </row>
    <row r="346" spans="1:11" x14ac:dyDescent="0.2">
      <c r="A346" s="47">
        <f t="shared" si="10"/>
        <v>0</v>
      </c>
      <c r="B346" s="36">
        <f t="shared" si="11"/>
        <v>0</v>
      </c>
      <c r="C346" s="31" t="s">
        <v>170</v>
      </c>
      <c r="D346" s="31" t="s">
        <v>170</v>
      </c>
      <c r="E346" s="29"/>
      <c r="F346" s="29"/>
      <c r="G346" s="29"/>
      <c r="H346" s="29"/>
      <c r="I346" s="29"/>
      <c r="J346" s="29"/>
      <c r="K346" s="37"/>
    </row>
    <row r="347" spans="1:11" x14ac:dyDescent="0.2">
      <c r="A347" s="47">
        <f t="shared" si="10"/>
        <v>0</v>
      </c>
      <c r="B347" s="36">
        <f t="shared" si="11"/>
        <v>0</v>
      </c>
      <c r="C347" s="31" t="s">
        <v>170</v>
      </c>
      <c r="D347" s="31" t="s">
        <v>170</v>
      </c>
      <c r="E347" s="29"/>
      <c r="F347" s="29"/>
      <c r="G347" s="29"/>
      <c r="H347" s="29"/>
      <c r="I347" s="29"/>
      <c r="J347" s="29"/>
      <c r="K347" s="37"/>
    </row>
    <row r="348" spans="1:11" x14ac:dyDescent="0.2">
      <c r="A348" s="47">
        <f t="shared" si="10"/>
        <v>0</v>
      </c>
      <c r="B348" s="36">
        <f t="shared" si="11"/>
        <v>0</v>
      </c>
      <c r="C348" s="31" t="s">
        <v>170</v>
      </c>
      <c r="D348" s="31" t="s">
        <v>170</v>
      </c>
      <c r="E348" s="29"/>
      <c r="F348" s="29"/>
      <c r="G348" s="29"/>
      <c r="H348" s="29"/>
      <c r="I348" s="29"/>
      <c r="J348" s="29"/>
      <c r="K348" s="37"/>
    </row>
    <row r="349" spans="1:11" x14ac:dyDescent="0.2">
      <c r="A349" s="47">
        <f t="shared" si="10"/>
        <v>0</v>
      </c>
      <c r="B349" s="36">
        <f t="shared" si="11"/>
        <v>0</v>
      </c>
      <c r="C349" s="31" t="s">
        <v>170</v>
      </c>
      <c r="D349" s="31" t="s">
        <v>170</v>
      </c>
      <c r="E349" s="29"/>
      <c r="F349" s="29"/>
      <c r="G349" s="29"/>
      <c r="H349" s="29"/>
      <c r="I349" s="29"/>
      <c r="J349" s="29"/>
      <c r="K349" s="37"/>
    </row>
    <row r="350" spans="1:11" x14ac:dyDescent="0.2">
      <c r="A350" s="47">
        <f t="shared" si="10"/>
        <v>0</v>
      </c>
      <c r="B350" s="36">
        <f t="shared" si="11"/>
        <v>0</v>
      </c>
      <c r="C350" s="31" t="s">
        <v>170</v>
      </c>
      <c r="D350" s="31" t="s">
        <v>170</v>
      </c>
      <c r="E350" s="29"/>
      <c r="F350" s="29"/>
      <c r="G350" s="29"/>
      <c r="H350" s="29"/>
      <c r="I350" s="29"/>
      <c r="J350" s="29"/>
      <c r="K350" s="37"/>
    </row>
    <row r="351" spans="1:11" x14ac:dyDescent="0.2">
      <c r="A351" s="47">
        <f t="shared" si="10"/>
        <v>0</v>
      </c>
      <c r="B351" s="36">
        <f t="shared" si="11"/>
        <v>0</v>
      </c>
      <c r="C351" s="31" t="s">
        <v>170</v>
      </c>
      <c r="D351" s="31" t="s">
        <v>170</v>
      </c>
      <c r="E351" s="29"/>
      <c r="F351" s="29"/>
      <c r="G351" s="29"/>
      <c r="H351" s="29"/>
      <c r="I351" s="29"/>
      <c r="J351" s="29"/>
      <c r="K351" s="37"/>
    </row>
    <row r="352" spans="1:11" x14ac:dyDescent="0.2">
      <c r="A352" s="47">
        <f t="shared" si="10"/>
        <v>0</v>
      </c>
      <c r="B352" s="36">
        <f t="shared" si="11"/>
        <v>0</v>
      </c>
      <c r="C352" s="31" t="s">
        <v>170</v>
      </c>
      <c r="D352" s="31" t="s">
        <v>170</v>
      </c>
      <c r="E352" s="29"/>
      <c r="F352" s="29"/>
      <c r="G352" s="29"/>
      <c r="H352" s="29"/>
      <c r="I352" s="29"/>
      <c r="J352" s="29"/>
      <c r="K352" s="37"/>
    </row>
    <row r="353" spans="1:11" x14ac:dyDescent="0.2">
      <c r="A353" s="47">
        <f t="shared" si="10"/>
        <v>0</v>
      </c>
      <c r="B353" s="36">
        <f t="shared" si="11"/>
        <v>0</v>
      </c>
      <c r="C353" s="31" t="s">
        <v>170</v>
      </c>
      <c r="D353" s="31" t="s">
        <v>170</v>
      </c>
      <c r="E353" s="29"/>
      <c r="F353" s="29"/>
      <c r="G353" s="29"/>
      <c r="H353" s="29"/>
      <c r="I353" s="29"/>
      <c r="J353" s="29"/>
      <c r="K353" s="37"/>
    </row>
    <row r="354" spans="1:11" x14ac:dyDescent="0.2">
      <c r="A354" s="47">
        <f t="shared" si="10"/>
        <v>0</v>
      </c>
      <c r="B354" s="36">
        <f t="shared" si="11"/>
        <v>0</v>
      </c>
      <c r="C354" s="31" t="s">
        <v>170</v>
      </c>
      <c r="D354" s="31" t="s">
        <v>170</v>
      </c>
      <c r="E354" s="29"/>
      <c r="F354" s="29"/>
      <c r="G354" s="29"/>
      <c r="H354" s="29"/>
      <c r="I354" s="29"/>
      <c r="J354" s="29"/>
      <c r="K354" s="37"/>
    </row>
    <row r="355" spans="1:11" x14ac:dyDescent="0.2">
      <c r="A355" s="47">
        <f t="shared" si="10"/>
        <v>0</v>
      </c>
      <c r="B355" s="36">
        <f t="shared" si="11"/>
        <v>0</v>
      </c>
      <c r="C355" s="31" t="s">
        <v>170</v>
      </c>
      <c r="D355" s="31" t="s">
        <v>170</v>
      </c>
      <c r="E355" s="29"/>
      <c r="F355" s="29"/>
      <c r="G355" s="29"/>
      <c r="H355" s="29"/>
      <c r="I355" s="29"/>
      <c r="J355" s="29"/>
      <c r="K355" s="37"/>
    </row>
    <row r="356" spans="1:11" x14ac:dyDescent="0.2">
      <c r="A356" s="47">
        <f t="shared" si="10"/>
        <v>0</v>
      </c>
      <c r="B356" s="36">
        <f t="shared" si="11"/>
        <v>0</v>
      </c>
      <c r="C356" s="31" t="s">
        <v>170</v>
      </c>
      <c r="D356" s="31" t="s">
        <v>170</v>
      </c>
      <c r="E356" s="29"/>
      <c r="F356" s="29"/>
      <c r="G356" s="29"/>
      <c r="H356" s="29"/>
      <c r="I356" s="29"/>
      <c r="J356" s="29"/>
      <c r="K356" s="37"/>
    </row>
    <row r="357" spans="1:11" x14ac:dyDescent="0.2">
      <c r="A357" s="47">
        <f t="shared" si="10"/>
        <v>0</v>
      </c>
      <c r="B357" s="36">
        <f t="shared" si="11"/>
        <v>0</v>
      </c>
      <c r="C357" s="31" t="s">
        <v>170</v>
      </c>
      <c r="D357" s="31" t="s">
        <v>170</v>
      </c>
      <c r="E357" s="29"/>
      <c r="F357" s="29"/>
      <c r="G357" s="29"/>
      <c r="H357" s="29"/>
      <c r="I357" s="29"/>
      <c r="J357" s="29"/>
      <c r="K357" s="37"/>
    </row>
    <row r="358" spans="1:11" x14ac:dyDescent="0.2">
      <c r="A358" s="47">
        <f t="shared" si="10"/>
        <v>0</v>
      </c>
      <c r="B358" s="36">
        <f t="shared" si="11"/>
        <v>0</v>
      </c>
      <c r="C358" s="31" t="s">
        <v>170</v>
      </c>
      <c r="D358" s="31" t="s">
        <v>170</v>
      </c>
      <c r="E358" s="29"/>
      <c r="F358" s="29"/>
      <c r="G358" s="29"/>
      <c r="H358" s="29"/>
      <c r="I358" s="29"/>
      <c r="J358" s="29"/>
      <c r="K358" s="37"/>
    </row>
    <row r="359" spans="1:11" x14ac:dyDescent="0.2">
      <c r="A359" s="47">
        <f t="shared" si="10"/>
        <v>0</v>
      </c>
      <c r="B359" s="36">
        <f t="shared" si="11"/>
        <v>0</v>
      </c>
      <c r="C359" s="31" t="s">
        <v>170</v>
      </c>
      <c r="D359" s="31" t="s">
        <v>170</v>
      </c>
      <c r="E359" s="29"/>
      <c r="F359" s="29"/>
      <c r="G359" s="29"/>
      <c r="H359" s="29"/>
      <c r="I359" s="29"/>
      <c r="J359" s="29"/>
      <c r="K359" s="37"/>
    </row>
    <row r="360" spans="1:11" x14ac:dyDescent="0.2">
      <c r="A360" s="47">
        <f t="shared" si="10"/>
        <v>0</v>
      </c>
      <c r="B360" s="36">
        <f t="shared" si="11"/>
        <v>0</v>
      </c>
      <c r="C360" s="31" t="s">
        <v>170</v>
      </c>
      <c r="D360" s="31" t="s">
        <v>170</v>
      </c>
      <c r="E360" s="29"/>
      <c r="F360" s="29"/>
      <c r="G360" s="29"/>
      <c r="H360" s="29"/>
      <c r="I360" s="29"/>
      <c r="J360" s="29"/>
      <c r="K360" s="37"/>
    </row>
    <row r="361" spans="1:11" x14ac:dyDescent="0.2">
      <c r="A361" s="47">
        <f t="shared" si="10"/>
        <v>0</v>
      </c>
      <c r="B361" s="36">
        <f t="shared" si="11"/>
        <v>0</v>
      </c>
      <c r="C361" s="31" t="s">
        <v>170</v>
      </c>
      <c r="D361" s="31" t="s">
        <v>170</v>
      </c>
      <c r="E361" s="29"/>
      <c r="F361" s="29"/>
      <c r="G361" s="29"/>
      <c r="H361" s="29"/>
      <c r="I361" s="29"/>
      <c r="J361" s="29"/>
      <c r="K361" s="37"/>
    </row>
    <row r="362" spans="1:11" x14ac:dyDescent="0.2">
      <c r="A362" s="47">
        <f t="shared" si="10"/>
        <v>0</v>
      </c>
      <c r="B362" s="36">
        <f t="shared" si="11"/>
        <v>0</v>
      </c>
      <c r="C362" s="31" t="s">
        <v>170</v>
      </c>
      <c r="D362" s="31" t="s">
        <v>170</v>
      </c>
      <c r="E362" s="29"/>
      <c r="F362" s="29"/>
      <c r="G362" s="29"/>
      <c r="H362" s="29"/>
      <c r="I362" s="29"/>
      <c r="J362" s="29"/>
      <c r="K362" s="37"/>
    </row>
    <row r="363" spans="1:11" x14ac:dyDescent="0.2">
      <c r="A363" s="47">
        <f t="shared" si="10"/>
        <v>0</v>
      </c>
      <c r="B363" s="36">
        <f t="shared" si="11"/>
        <v>0</v>
      </c>
      <c r="C363" s="31" t="s">
        <v>170</v>
      </c>
      <c r="D363" s="31" t="s">
        <v>170</v>
      </c>
      <c r="E363" s="29"/>
      <c r="F363" s="29"/>
      <c r="G363" s="29"/>
      <c r="H363" s="29"/>
      <c r="I363" s="29"/>
      <c r="J363" s="29"/>
      <c r="K363" s="37"/>
    </row>
    <row r="364" spans="1:11" x14ac:dyDescent="0.2">
      <c r="A364" s="47">
        <f t="shared" si="10"/>
        <v>0</v>
      </c>
      <c r="B364" s="36">
        <f t="shared" si="11"/>
        <v>0</v>
      </c>
      <c r="C364" s="31" t="s">
        <v>170</v>
      </c>
      <c r="D364" s="31" t="s">
        <v>170</v>
      </c>
      <c r="E364" s="29"/>
      <c r="F364" s="29"/>
      <c r="G364" s="29"/>
      <c r="H364" s="29"/>
      <c r="I364" s="29"/>
      <c r="J364" s="29"/>
      <c r="K364" s="37"/>
    </row>
    <row r="365" spans="1:11" x14ac:dyDescent="0.2">
      <c r="A365" s="47">
        <f t="shared" si="10"/>
        <v>0</v>
      </c>
      <c r="B365" s="36">
        <f t="shared" si="11"/>
        <v>0</v>
      </c>
      <c r="C365" s="31" t="s">
        <v>170</v>
      </c>
      <c r="D365" s="31" t="s">
        <v>170</v>
      </c>
      <c r="E365" s="29"/>
      <c r="F365" s="29"/>
      <c r="G365" s="29"/>
      <c r="H365" s="29"/>
      <c r="I365" s="29"/>
      <c r="J365" s="29"/>
      <c r="K365" s="37"/>
    </row>
    <row r="366" spans="1:11" x14ac:dyDescent="0.2">
      <c r="A366" s="47">
        <f t="shared" si="10"/>
        <v>0</v>
      </c>
      <c r="B366" s="36">
        <f t="shared" si="11"/>
        <v>0</v>
      </c>
      <c r="C366" s="31" t="s">
        <v>170</v>
      </c>
      <c r="D366" s="31" t="s">
        <v>170</v>
      </c>
      <c r="E366" s="29"/>
      <c r="F366" s="29"/>
      <c r="G366" s="29"/>
      <c r="H366" s="29"/>
      <c r="I366" s="29"/>
      <c r="J366" s="29"/>
      <c r="K366" s="37"/>
    </row>
    <row r="367" spans="1:11" x14ac:dyDescent="0.2">
      <c r="A367" s="47">
        <f t="shared" si="10"/>
        <v>0</v>
      </c>
      <c r="B367" s="36">
        <f t="shared" si="11"/>
        <v>0</v>
      </c>
      <c r="C367" s="31" t="s">
        <v>170</v>
      </c>
      <c r="D367" s="31" t="s">
        <v>170</v>
      </c>
      <c r="E367" s="29"/>
      <c r="F367" s="29"/>
      <c r="G367" s="29"/>
      <c r="H367" s="29"/>
      <c r="I367" s="29"/>
      <c r="J367" s="29"/>
      <c r="K367" s="37"/>
    </row>
    <row r="368" spans="1:11" x14ac:dyDescent="0.2">
      <c r="A368" s="47">
        <f t="shared" si="10"/>
        <v>0</v>
      </c>
      <c r="B368" s="36">
        <f t="shared" si="11"/>
        <v>0</v>
      </c>
      <c r="C368" s="31" t="s">
        <v>170</v>
      </c>
      <c r="D368" s="31" t="s">
        <v>170</v>
      </c>
      <c r="E368" s="29"/>
      <c r="F368" s="29"/>
      <c r="G368" s="29"/>
      <c r="H368" s="29"/>
      <c r="I368" s="29"/>
      <c r="J368" s="29"/>
      <c r="K368" s="37"/>
    </row>
    <row r="369" spans="1:11" x14ac:dyDescent="0.2">
      <c r="A369" s="47">
        <f t="shared" si="10"/>
        <v>0</v>
      </c>
      <c r="B369" s="36">
        <f t="shared" si="11"/>
        <v>0</v>
      </c>
      <c r="C369" s="31" t="s">
        <v>170</v>
      </c>
      <c r="D369" s="31" t="s">
        <v>170</v>
      </c>
      <c r="E369" s="29"/>
      <c r="F369" s="29"/>
      <c r="G369" s="29"/>
      <c r="H369" s="29"/>
      <c r="I369" s="29"/>
      <c r="J369" s="29"/>
      <c r="K369" s="37"/>
    </row>
    <row r="370" spans="1:11" x14ac:dyDescent="0.2">
      <c r="A370" s="47">
        <f t="shared" si="10"/>
        <v>0</v>
      </c>
      <c r="B370" s="36">
        <f t="shared" si="11"/>
        <v>0</v>
      </c>
      <c r="C370" s="31" t="s">
        <v>170</v>
      </c>
      <c r="D370" s="31" t="s">
        <v>170</v>
      </c>
      <c r="E370" s="29"/>
      <c r="F370" s="29"/>
      <c r="G370" s="29"/>
      <c r="H370" s="29"/>
      <c r="I370" s="29"/>
      <c r="J370" s="29"/>
      <c r="K370" s="37"/>
    </row>
    <row r="371" spans="1:11" x14ac:dyDescent="0.2">
      <c r="A371" s="47">
        <f t="shared" si="10"/>
        <v>0</v>
      </c>
      <c r="B371" s="36">
        <f t="shared" si="11"/>
        <v>0</v>
      </c>
      <c r="C371" s="31" t="s">
        <v>170</v>
      </c>
      <c r="D371" s="31" t="s">
        <v>170</v>
      </c>
      <c r="E371" s="29"/>
      <c r="F371" s="29"/>
      <c r="G371" s="29"/>
      <c r="H371" s="29"/>
      <c r="I371" s="29"/>
      <c r="J371" s="29"/>
      <c r="K371" s="37"/>
    </row>
    <row r="372" spans="1:11" x14ac:dyDescent="0.2">
      <c r="A372" s="47">
        <f t="shared" si="10"/>
        <v>0</v>
      </c>
      <c r="B372" s="36">
        <f t="shared" si="11"/>
        <v>0</v>
      </c>
      <c r="C372" s="31" t="s">
        <v>170</v>
      </c>
      <c r="D372" s="31" t="s">
        <v>170</v>
      </c>
      <c r="E372" s="29"/>
      <c r="F372" s="29"/>
      <c r="G372" s="29"/>
      <c r="H372" s="29"/>
      <c r="I372" s="29"/>
      <c r="J372" s="29"/>
      <c r="K372" s="37"/>
    </row>
    <row r="373" spans="1:11" x14ac:dyDescent="0.2">
      <c r="A373" s="47">
        <f t="shared" si="10"/>
        <v>0</v>
      </c>
      <c r="B373" s="36">
        <f t="shared" si="11"/>
        <v>0</v>
      </c>
      <c r="C373" s="31" t="s">
        <v>170</v>
      </c>
      <c r="D373" s="31" t="s">
        <v>170</v>
      </c>
      <c r="E373" s="29"/>
      <c r="F373" s="29"/>
      <c r="G373" s="29"/>
      <c r="H373" s="29"/>
      <c r="I373" s="29"/>
      <c r="J373" s="29"/>
      <c r="K373" s="37"/>
    </row>
    <row r="374" spans="1:11" x14ac:dyDescent="0.2">
      <c r="A374" s="47">
        <f t="shared" si="10"/>
        <v>0</v>
      </c>
      <c r="B374" s="36">
        <f t="shared" si="11"/>
        <v>0</v>
      </c>
      <c r="C374" s="31" t="s">
        <v>170</v>
      </c>
      <c r="D374" s="31" t="s">
        <v>170</v>
      </c>
      <c r="E374" s="29"/>
      <c r="F374" s="29"/>
      <c r="G374" s="29"/>
      <c r="H374" s="29"/>
      <c r="I374" s="29"/>
      <c r="J374" s="29"/>
      <c r="K374" s="37"/>
    </row>
    <row r="375" spans="1:11" x14ac:dyDescent="0.2">
      <c r="A375" s="47">
        <f t="shared" si="10"/>
        <v>0</v>
      </c>
      <c r="B375" s="36">
        <f t="shared" si="11"/>
        <v>0</v>
      </c>
      <c r="C375" s="31" t="s">
        <v>170</v>
      </c>
      <c r="D375" s="31" t="s">
        <v>170</v>
      </c>
      <c r="E375" s="29"/>
      <c r="F375" s="29"/>
      <c r="G375" s="29"/>
      <c r="H375" s="29"/>
      <c r="I375" s="29"/>
      <c r="J375" s="29"/>
      <c r="K375" s="37"/>
    </row>
    <row r="376" spans="1:11" x14ac:dyDescent="0.2">
      <c r="A376" s="47">
        <f t="shared" si="10"/>
        <v>0</v>
      </c>
      <c r="B376" s="36">
        <f t="shared" si="11"/>
        <v>0</v>
      </c>
      <c r="C376" s="31" t="s">
        <v>170</v>
      </c>
      <c r="D376" s="31" t="s">
        <v>170</v>
      </c>
      <c r="E376" s="29"/>
      <c r="F376" s="29"/>
      <c r="G376" s="29"/>
      <c r="H376" s="29"/>
      <c r="I376" s="29"/>
      <c r="J376" s="29"/>
      <c r="K376" s="37"/>
    </row>
    <row r="377" spans="1:11" x14ac:dyDescent="0.2">
      <c r="A377" s="47">
        <f t="shared" si="10"/>
        <v>0</v>
      </c>
      <c r="B377" s="36">
        <f t="shared" si="11"/>
        <v>0</v>
      </c>
      <c r="C377" s="31" t="s">
        <v>170</v>
      </c>
      <c r="D377" s="31" t="s">
        <v>170</v>
      </c>
      <c r="E377" s="29"/>
      <c r="F377" s="29"/>
      <c r="G377" s="29"/>
      <c r="H377" s="29"/>
      <c r="I377" s="29"/>
      <c r="J377" s="29"/>
      <c r="K377" s="37"/>
    </row>
    <row r="378" spans="1:11" x14ac:dyDescent="0.2">
      <c r="A378" s="47">
        <f t="shared" si="10"/>
        <v>0</v>
      </c>
      <c r="B378" s="36">
        <f t="shared" si="11"/>
        <v>0</v>
      </c>
      <c r="C378" s="31" t="s">
        <v>170</v>
      </c>
      <c r="D378" s="31" t="s">
        <v>170</v>
      </c>
      <c r="E378" s="29"/>
      <c r="F378" s="29"/>
      <c r="G378" s="29"/>
      <c r="H378" s="29"/>
      <c r="I378" s="29"/>
      <c r="J378" s="29"/>
      <c r="K378" s="37"/>
    </row>
    <row r="379" spans="1:11" x14ac:dyDescent="0.2">
      <c r="A379" s="47">
        <f t="shared" si="10"/>
        <v>0</v>
      </c>
      <c r="B379" s="36">
        <f t="shared" si="11"/>
        <v>0</v>
      </c>
      <c r="C379" s="31" t="s">
        <v>170</v>
      </c>
      <c r="D379" s="31" t="s">
        <v>170</v>
      </c>
      <c r="E379" s="29"/>
      <c r="F379" s="29"/>
      <c r="G379" s="29"/>
      <c r="H379" s="29"/>
      <c r="I379" s="29"/>
      <c r="J379" s="29"/>
      <c r="K379" s="37"/>
    </row>
    <row r="380" spans="1:11" x14ac:dyDescent="0.2">
      <c r="A380" s="47">
        <f t="shared" si="10"/>
        <v>0</v>
      </c>
      <c r="B380" s="36">
        <f t="shared" si="11"/>
        <v>0</v>
      </c>
      <c r="C380" s="31" t="s">
        <v>170</v>
      </c>
      <c r="D380" s="31" t="s">
        <v>170</v>
      </c>
      <c r="E380" s="29"/>
      <c r="F380" s="29"/>
      <c r="G380" s="29"/>
      <c r="H380" s="29"/>
      <c r="I380" s="29"/>
      <c r="J380" s="29"/>
      <c r="K380" s="37"/>
    </row>
    <row r="381" spans="1:11" x14ac:dyDescent="0.2">
      <c r="A381" s="47">
        <f t="shared" si="10"/>
        <v>0</v>
      </c>
      <c r="B381" s="36">
        <f t="shared" si="11"/>
        <v>0</v>
      </c>
      <c r="C381" s="31" t="s">
        <v>170</v>
      </c>
      <c r="D381" s="31" t="s">
        <v>170</v>
      </c>
      <c r="E381" s="29"/>
      <c r="F381" s="29"/>
      <c r="G381" s="29"/>
      <c r="H381" s="29"/>
      <c r="I381" s="29"/>
      <c r="J381" s="29"/>
      <c r="K381" s="37"/>
    </row>
    <row r="382" spans="1:11" x14ac:dyDescent="0.2">
      <c r="A382" s="47">
        <f t="shared" si="10"/>
        <v>0</v>
      </c>
      <c r="B382" s="36">
        <f t="shared" si="11"/>
        <v>0</v>
      </c>
      <c r="C382" s="31" t="s">
        <v>170</v>
      </c>
      <c r="D382" s="31" t="s">
        <v>170</v>
      </c>
      <c r="E382" s="29"/>
      <c r="F382" s="29"/>
      <c r="G382" s="29"/>
      <c r="H382" s="29"/>
      <c r="I382" s="29"/>
      <c r="J382" s="29"/>
      <c r="K382" s="37"/>
    </row>
    <row r="383" spans="1:11" x14ac:dyDescent="0.2">
      <c r="A383" s="47">
        <f t="shared" si="10"/>
        <v>0</v>
      </c>
      <c r="B383" s="36">
        <f t="shared" si="11"/>
        <v>0</v>
      </c>
      <c r="C383" s="31" t="s">
        <v>170</v>
      </c>
      <c r="D383" s="31" t="s">
        <v>170</v>
      </c>
      <c r="E383" s="29"/>
      <c r="F383" s="29"/>
      <c r="G383" s="29"/>
      <c r="H383" s="29"/>
      <c r="I383" s="29"/>
      <c r="J383" s="29"/>
      <c r="K383" s="37"/>
    </row>
    <row r="384" spans="1:11" x14ac:dyDescent="0.2">
      <c r="A384" s="47">
        <f t="shared" si="10"/>
        <v>0</v>
      </c>
      <c r="B384" s="36">
        <f t="shared" si="11"/>
        <v>0</v>
      </c>
      <c r="C384" s="31" t="s">
        <v>170</v>
      </c>
      <c r="D384" s="31" t="s">
        <v>170</v>
      </c>
      <c r="E384" s="29"/>
      <c r="F384" s="29"/>
      <c r="G384" s="29"/>
      <c r="H384" s="29"/>
      <c r="I384" s="29"/>
      <c r="J384" s="29"/>
      <c r="K384" s="37"/>
    </row>
    <row r="385" spans="1:11" x14ac:dyDescent="0.2">
      <c r="A385" s="47">
        <f t="shared" si="10"/>
        <v>0</v>
      </c>
      <c r="B385" s="36">
        <f t="shared" si="11"/>
        <v>0</v>
      </c>
      <c r="C385" s="31" t="s">
        <v>170</v>
      </c>
      <c r="D385" s="31" t="s">
        <v>170</v>
      </c>
      <c r="E385" s="29"/>
      <c r="F385" s="29"/>
      <c r="G385" s="29"/>
      <c r="H385" s="29"/>
      <c r="I385" s="29"/>
      <c r="J385" s="29"/>
      <c r="K385" s="37"/>
    </row>
    <row r="386" spans="1:11" x14ac:dyDescent="0.2">
      <c r="A386" s="47">
        <f t="shared" si="10"/>
        <v>0</v>
      </c>
      <c r="B386" s="36">
        <f t="shared" si="11"/>
        <v>0</v>
      </c>
      <c r="C386" s="31" t="s">
        <v>170</v>
      </c>
      <c r="D386" s="31" t="s">
        <v>170</v>
      </c>
      <c r="E386" s="29"/>
      <c r="F386" s="29"/>
      <c r="G386" s="29"/>
      <c r="H386" s="29"/>
      <c r="I386" s="29"/>
      <c r="J386" s="29"/>
      <c r="K386" s="37"/>
    </row>
    <row r="387" spans="1:11" x14ac:dyDescent="0.2">
      <c r="A387" s="47">
        <f t="shared" si="10"/>
        <v>0</v>
      </c>
      <c r="B387" s="36">
        <f t="shared" si="11"/>
        <v>0</v>
      </c>
      <c r="C387" s="31" t="s">
        <v>170</v>
      </c>
      <c r="D387" s="31" t="s">
        <v>170</v>
      </c>
      <c r="E387" s="29"/>
      <c r="F387" s="29"/>
      <c r="G387" s="29"/>
      <c r="H387" s="29"/>
      <c r="I387" s="29"/>
      <c r="J387" s="29"/>
      <c r="K387" s="37"/>
    </row>
    <row r="388" spans="1:11" x14ac:dyDescent="0.2">
      <c r="A388" s="47">
        <f t="shared" si="10"/>
        <v>0</v>
      </c>
      <c r="B388" s="36">
        <f t="shared" si="11"/>
        <v>0</v>
      </c>
      <c r="C388" s="31" t="s">
        <v>170</v>
      </c>
      <c r="D388" s="31" t="s">
        <v>170</v>
      </c>
      <c r="E388" s="29"/>
      <c r="F388" s="29"/>
      <c r="G388" s="29"/>
      <c r="H388" s="29"/>
      <c r="I388" s="29"/>
      <c r="J388" s="29"/>
      <c r="K388" s="37"/>
    </row>
    <row r="389" spans="1:11" x14ac:dyDescent="0.2">
      <c r="A389" s="47">
        <f t="shared" ref="A389:A452" si="12">IF(ISNA(MATCH(C389,offers.segment.all,0)),1,0)</f>
        <v>0</v>
      </c>
      <c r="B389" s="36">
        <f t="shared" ref="B389:B452" si="13">IF(ISNA(MATCH(D389,demand.descriptions,0)),1,0)</f>
        <v>0</v>
      </c>
      <c r="C389" s="31" t="s">
        <v>170</v>
      </c>
      <c r="D389" s="31" t="s">
        <v>170</v>
      </c>
      <c r="E389" s="29"/>
      <c r="F389" s="29"/>
      <c r="G389" s="29"/>
      <c r="H389" s="29"/>
      <c r="I389" s="29"/>
      <c r="J389" s="29"/>
      <c r="K389" s="37"/>
    </row>
    <row r="390" spans="1:11" x14ac:dyDescent="0.2">
      <c r="A390" s="47">
        <f t="shared" si="12"/>
        <v>0</v>
      </c>
      <c r="B390" s="36">
        <f t="shared" si="13"/>
        <v>0</v>
      </c>
      <c r="C390" s="31" t="s">
        <v>170</v>
      </c>
      <c r="D390" s="31" t="s">
        <v>170</v>
      </c>
      <c r="E390" s="29"/>
      <c r="F390" s="29"/>
      <c r="G390" s="29"/>
      <c r="H390" s="29"/>
      <c r="I390" s="29"/>
      <c r="J390" s="29"/>
      <c r="K390" s="37"/>
    </row>
    <row r="391" spans="1:11" x14ac:dyDescent="0.2">
      <c r="A391" s="47">
        <f t="shared" si="12"/>
        <v>0</v>
      </c>
      <c r="B391" s="36">
        <f t="shared" si="13"/>
        <v>0</v>
      </c>
      <c r="C391" s="31" t="s">
        <v>170</v>
      </c>
      <c r="D391" s="31" t="s">
        <v>170</v>
      </c>
      <c r="E391" s="29"/>
      <c r="F391" s="29"/>
      <c r="G391" s="29"/>
      <c r="H391" s="29"/>
      <c r="I391" s="29"/>
      <c r="J391" s="29"/>
      <c r="K391" s="37"/>
    </row>
    <row r="392" spans="1:11" x14ac:dyDescent="0.2">
      <c r="A392" s="47">
        <f t="shared" si="12"/>
        <v>0</v>
      </c>
      <c r="B392" s="36">
        <f t="shared" si="13"/>
        <v>0</v>
      </c>
      <c r="C392" s="31" t="s">
        <v>170</v>
      </c>
      <c r="D392" s="31" t="s">
        <v>170</v>
      </c>
      <c r="E392" s="29"/>
      <c r="F392" s="29"/>
      <c r="G392" s="29"/>
      <c r="H392" s="29"/>
      <c r="I392" s="29"/>
      <c r="J392" s="29"/>
      <c r="K392" s="37"/>
    </row>
    <row r="393" spans="1:11" x14ac:dyDescent="0.2">
      <c r="A393" s="47">
        <f t="shared" si="12"/>
        <v>0</v>
      </c>
      <c r="B393" s="36">
        <f t="shared" si="13"/>
        <v>0</v>
      </c>
      <c r="C393" s="31" t="s">
        <v>170</v>
      </c>
      <c r="D393" s="31" t="s">
        <v>170</v>
      </c>
      <c r="E393" s="29"/>
      <c r="F393" s="29"/>
      <c r="G393" s="29"/>
      <c r="H393" s="29"/>
      <c r="I393" s="29"/>
      <c r="J393" s="29"/>
      <c r="K393" s="37"/>
    </row>
    <row r="394" spans="1:11" x14ac:dyDescent="0.2">
      <c r="A394" s="47">
        <f t="shared" si="12"/>
        <v>0</v>
      </c>
      <c r="B394" s="36">
        <f t="shared" si="13"/>
        <v>0</v>
      </c>
      <c r="C394" s="31" t="s">
        <v>170</v>
      </c>
      <c r="D394" s="31" t="s">
        <v>170</v>
      </c>
      <c r="E394" s="29"/>
      <c r="F394" s="29"/>
      <c r="G394" s="29"/>
      <c r="H394" s="29"/>
      <c r="I394" s="29"/>
      <c r="J394" s="29"/>
      <c r="K394" s="37"/>
    </row>
    <row r="395" spans="1:11" x14ac:dyDescent="0.2">
      <c r="A395" s="47">
        <f t="shared" si="12"/>
        <v>0</v>
      </c>
      <c r="B395" s="36">
        <f t="shared" si="13"/>
        <v>0</v>
      </c>
      <c r="C395" s="31" t="s">
        <v>170</v>
      </c>
      <c r="D395" s="31" t="s">
        <v>170</v>
      </c>
      <c r="E395" s="29"/>
      <c r="F395" s="29"/>
      <c r="G395" s="29"/>
      <c r="H395" s="29"/>
      <c r="I395" s="29"/>
      <c r="J395" s="29"/>
      <c r="K395" s="37"/>
    </row>
    <row r="396" spans="1:11" x14ac:dyDescent="0.2">
      <c r="A396" s="47">
        <f t="shared" si="12"/>
        <v>0</v>
      </c>
      <c r="B396" s="36">
        <f t="shared" si="13"/>
        <v>0</v>
      </c>
      <c r="C396" s="31" t="s">
        <v>170</v>
      </c>
      <c r="D396" s="31" t="s">
        <v>170</v>
      </c>
      <c r="E396" s="29"/>
      <c r="F396" s="29"/>
      <c r="G396" s="29"/>
      <c r="H396" s="29"/>
      <c r="I396" s="29"/>
      <c r="J396" s="29"/>
      <c r="K396" s="37"/>
    </row>
    <row r="397" spans="1:11" x14ac:dyDescent="0.2">
      <c r="A397" s="47">
        <f t="shared" si="12"/>
        <v>0</v>
      </c>
      <c r="B397" s="36">
        <f t="shared" si="13"/>
        <v>0</v>
      </c>
      <c r="C397" s="31" t="s">
        <v>170</v>
      </c>
      <c r="D397" s="31" t="s">
        <v>170</v>
      </c>
      <c r="E397" s="29"/>
      <c r="F397" s="29"/>
      <c r="G397" s="29"/>
      <c r="H397" s="29"/>
      <c r="I397" s="29"/>
      <c r="J397" s="29"/>
      <c r="K397" s="37"/>
    </row>
    <row r="398" spans="1:11" x14ac:dyDescent="0.2">
      <c r="A398" s="47">
        <f t="shared" si="12"/>
        <v>0</v>
      </c>
      <c r="B398" s="36">
        <f t="shared" si="13"/>
        <v>0</v>
      </c>
      <c r="C398" s="31" t="s">
        <v>170</v>
      </c>
      <c r="D398" s="31" t="s">
        <v>170</v>
      </c>
      <c r="E398" s="29"/>
      <c r="F398" s="29"/>
      <c r="G398" s="29"/>
      <c r="H398" s="29"/>
      <c r="I398" s="29"/>
      <c r="J398" s="29"/>
      <c r="K398" s="37"/>
    </row>
    <row r="399" spans="1:11" x14ac:dyDescent="0.2">
      <c r="A399" s="47">
        <f t="shared" si="12"/>
        <v>0</v>
      </c>
      <c r="B399" s="36">
        <f t="shared" si="13"/>
        <v>0</v>
      </c>
      <c r="C399" s="31" t="s">
        <v>170</v>
      </c>
      <c r="D399" s="31" t="s">
        <v>170</v>
      </c>
      <c r="E399" s="29"/>
      <c r="F399" s="29"/>
      <c r="G399" s="29"/>
      <c r="H399" s="29"/>
      <c r="I399" s="29"/>
      <c r="J399" s="29"/>
      <c r="K399" s="37"/>
    </row>
    <row r="400" spans="1:11" x14ac:dyDescent="0.2">
      <c r="A400" s="47">
        <f t="shared" si="12"/>
        <v>0</v>
      </c>
      <c r="B400" s="36">
        <f t="shared" si="13"/>
        <v>0</v>
      </c>
      <c r="C400" s="31" t="s">
        <v>170</v>
      </c>
      <c r="D400" s="31" t="s">
        <v>170</v>
      </c>
      <c r="E400" s="29"/>
      <c r="F400" s="29"/>
      <c r="G400" s="29"/>
      <c r="H400" s="29"/>
      <c r="I400" s="29"/>
      <c r="J400" s="29"/>
      <c r="K400" s="37"/>
    </row>
    <row r="401" spans="1:11" x14ac:dyDescent="0.2">
      <c r="A401" s="47">
        <f t="shared" si="12"/>
        <v>0</v>
      </c>
      <c r="B401" s="36">
        <f t="shared" si="13"/>
        <v>0</v>
      </c>
      <c r="C401" s="31" t="s">
        <v>170</v>
      </c>
      <c r="D401" s="31" t="s">
        <v>170</v>
      </c>
      <c r="E401" s="29"/>
      <c r="F401" s="29"/>
      <c r="G401" s="29"/>
      <c r="H401" s="29"/>
      <c r="I401" s="29"/>
      <c r="J401" s="29"/>
      <c r="K401" s="37"/>
    </row>
    <row r="402" spans="1:11" x14ac:dyDescent="0.2">
      <c r="A402" s="47">
        <f t="shared" si="12"/>
        <v>0</v>
      </c>
      <c r="B402" s="36">
        <f t="shared" si="13"/>
        <v>0</v>
      </c>
      <c r="C402" s="31" t="s">
        <v>170</v>
      </c>
      <c r="D402" s="31" t="s">
        <v>170</v>
      </c>
      <c r="E402" s="29"/>
      <c r="F402" s="29"/>
      <c r="G402" s="29"/>
      <c r="H402" s="29"/>
      <c r="I402" s="29"/>
      <c r="J402" s="29"/>
      <c r="K402" s="37"/>
    </row>
    <row r="403" spans="1:11" x14ac:dyDescent="0.2">
      <c r="A403" s="47">
        <f t="shared" si="12"/>
        <v>0</v>
      </c>
      <c r="B403" s="36">
        <f t="shared" si="13"/>
        <v>0</v>
      </c>
      <c r="C403" s="31" t="s">
        <v>170</v>
      </c>
      <c r="D403" s="31" t="s">
        <v>170</v>
      </c>
      <c r="E403" s="29"/>
      <c r="F403" s="29"/>
      <c r="G403" s="29"/>
      <c r="H403" s="29"/>
      <c r="I403" s="29"/>
      <c r="J403" s="29"/>
      <c r="K403" s="37"/>
    </row>
    <row r="404" spans="1:11" x14ac:dyDescent="0.2">
      <c r="A404" s="47">
        <f t="shared" si="12"/>
        <v>0</v>
      </c>
      <c r="B404" s="36">
        <f t="shared" si="13"/>
        <v>0</v>
      </c>
      <c r="C404" s="31" t="s">
        <v>170</v>
      </c>
      <c r="D404" s="31" t="s">
        <v>170</v>
      </c>
      <c r="E404" s="29"/>
      <c r="F404" s="29"/>
      <c r="G404" s="29"/>
      <c r="H404" s="29"/>
      <c r="I404" s="29"/>
      <c r="J404" s="29"/>
      <c r="K404" s="37"/>
    </row>
    <row r="405" spans="1:11" x14ac:dyDescent="0.2">
      <c r="A405" s="47">
        <f t="shared" si="12"/>
        <v>0</v>
      </c>
      <c r="B405" s="36">
        <f t="shared" si="13"/>
        <v>0</v>
      </c>
      <c r="C405" s="31" t="s">
        <v>170</v>
      </c>
      <c r="D405" s="31" t="s">
        <v>170</v>
      </c>
      <c r="E405" s="29"/>
      <c r="F405" s="29"/>
      <c r="G405" s="29"/>
      <c r="H405" s="29"/>
      <c r="I405" s="29"/>
      <c r="J405" s="29"/>
      <c r="K405" s="37"/>
    </row>
    <row r="406" spans="1:11" x14ac:dyDescent="0.2">
      <c r="A406" s="47">
        <f t="shared" si="12"/>
        <v>0</v>
      </c>
      <c r="B406" s="36">
        <f t="shared" si="13"/>
        <v>0</v>
      </c>
      <c r="C406" s="31" t="s">
        <v>170</v>
      </c>
      <c r="D406" s="31" t="s">
        <v>170</v>
      </c>
      <c r="E406" s="29"/>
      <c r="F406" s="29"/>
      <c r="G406" s="29"/>
      <c r="H406" s="29"/>
      <c r="I406" s="29"/>
      <c r="J406" s="29"/>
      <c r="K406" s="37"/>
    </row>
    <row r="407" spans="1:11" x14ac:dyDescent="0.2">
      <c r="A407" s="47">
        <f t="shared" si="12"/>
        <v>0</v>
      </c>
      <c r="B407" s="36">
        <f t="shared" si="13"/>
        <v>0</v>
      </c>
      <c r="C407" s="31" t="s">
        <v>170</v>
      </c>
      <c r="D407" s="31" t="s">
        <v>170</v>
      </c>
      <c r="E407" s="29"/>
      <c r="F407" s="29"/>
      <c r="G407" s="29"/>
      <c r="H407" s="29"/>
      <c r="I407" s="29"/>
      <c r="J407" s="29"/>
      <c r="K407" s="37"/>
    </row>
    <row r="408" spans="1:11" x14ac:dyDescent="0.2">
      <c r="A408" s="47">
        <f t="shared" si="12"/>
        <v>0</v>
      </c>
      <c r="B408" s="36">
        <f t="shared" si="13"/>
        <v>0</v>
      </c>
      <c r="C408" s="31" t="s">
        <v>170</v>
      </c>
      <c r="D408" s="31" t="s">
        <v>170</v>
      </c>
      <c r="E408" s="29"/>
      <c r="F408" s="29"/>
      <c r="G408" s="29"/>
      <c r="H408" s="29"/>
      <c r="I408" s="29"/>
      <c r="J408" s="29"/>
      <c r="K408" s="37"/>
    </row>
    <row r="409" spans="1:11" x14ac:dyDescent="0.2">
      <c r="A409" s="47">
        <f t="shared" si="12"/>
        <v>0</v>
      </c>
      <c r="B409" s="36">
        <f t="shared" si="13"/>
        <v>0</v>
      </c>
      <c r="C409" s="31" t="s">
        <v>170</v>
      </c>
      <c r="D409" s="31" t="s">
        <v>170</v>
      </c>
      <c r="E409" s="29"/>
      <c r="F409" s="29"/>
      <c r="G409" s="29"/>
      <c r="H409" s="29"/>
      <c r="I409" s="29"/>
      <c r="J409" s="29"/>
      <c r="K409" s="37"/>
    </row>
    <row r="410" spans="1:11" x14ac:dyDescent="0.2">
      <c r="A410" s="47">
        <f t="shared" si="12"/>
        <v>0</v>
      </c>
      <c r="B410" s="36">
        <f t="shared" si="13"/>
        <v>0</v>
      </c>
      <c r="C410" s="31" t="s">
        <v>170</v>
      </c>
      <c r="D410" s="31" t="s">
        <v>170</v>
      </c>
      <c r="E410" s="29"/>
      <c r="F410" s="29"/>
      <c r="G410" s="29"/>
      <c r="H410" s="29"/>
      <c r="I410" s="29"/>
      <c r="J410" s="29"/>
      <c r="K410" s="37"/>
    </row>
    <row r="411" spans="1:11" x14ac:dyDescent="0.2">
      <c r="A411" s="47">
        <f t="shared" si="12"/>
        <v>0</v>
      </c>
      <c r="B411" s="36">
        <f t="shared" si="13"/>
        <v>0</v>
      </c>
      <c r="C411" s="31" t="s">
        <v>170</v>
      </c>
      <c r="D411" s="31" t="s">
        <v>170</v>
      </c>
      <c r="E411" s="29"/>
      <c r="F411" s="29"/>
      <c r="G411" s="29"/>
      <c r="H411" s="29"/>
      <c r="I411" s="29"/>
      <c r="J411" s="29"/>
      <c r="K411" s="37"/>
    </row>
    <row r="412" spans="1:11" x14ac:dyDescent="0.2">
      <c r="A412" s="47">
        <f t="shared" si="12"/>
        <v>0</v>
      </c>
      <c r="B412" s="36">
        <f t="shared" si="13"/>
        <v>0</v>
      </c>
      <c r="C412" s="31" t="s">
        <v>170</v>
      </c>
      <c r="D412" s="31" t="s">
        <v>170</v>
      </c>
      <c r="E412" s="29"/>
      <c r="F412" s="29"/>
      <c r="G412" s="29"/>
      <c r="H412" s="29"/>
      <c r="I412" s="29"/>
      <c r="J412" s="29"/>
      <c r="K412" s="37"/>
    </row>
    <row r="413" spans="1:11" x14ac:dyDescent="0.2">
      <c r="A413" s="47">
        <f t="shared" si="12"/>
        <v>0</v>
      </c>
      <c r="B413" s="36">
        <f t="shared" si="13"/>
        <v>0</v>
      </c>
      <c r="C413" s="31" t="s">
        <v>170</v>
      </c>
      <c r="D413" s="31" t="s">
        <v>170</v>
      </c>
      <c r="E413" s="29"/>
      <c r="F413" s="29"/>
      <c r="G413" s="29"/>
      <c r="H413" s="29"/>
      <c r="I413" s="29"/>
      <c r="J413" s="29"/>
      <c r="K413" s="37"/>
    </row>
    <row r="414" spans="1:11" x14ac:dyDescent="0.2">
      <c r="A414" s="47">
        <f t="shared" si="12"/>
        <v>0</v>
      </c>
      <c r="B414" s="36">
        <f t="shared" si="13"/>
        <v>0</v>
      </c>
      <c r="C414" s="31" t="s">
        <v>170</v>
      </c>
      <c r="D414" s="31" t="s">
        <v>170</v>
      </c>
      <c r="E414" s="29"/>
      <c r="F414" s="29"/>
      <c r="G414" s="29"/>
      <c r="H414" s="29"/>
      <c r="I414" s="29"/>
      <c r="J414" s="29"/>
      <c r="K414" s="37"/>
    </row>
    <row r="415" spans="1:11" x14ac:dyDescent="0.2">
      <c r="A415" s="47">
        <f t="shared" si="12"/>
        <v>0</v>
      </c>
      <c r="B415" s="36">
        <f t="shared" si="13"/>
        <v>0</v>
      </c>
      <c r="C415" s="31" t="s">
        <v>170</v>
      </c>
      <c r="D415" s="31" t="s">
        <v>170</v>
      </c>
      <c r="E415" s="29"/>
      <c r="F415" s="29"/>
      <c r="G415" s="29"/>
      <c r="H415" s="29"/>
      <c r="I415" s="29"/>
      <c r="J415" s="29"/>
      <c r="K415" s="37"/>
    </row>
    <row r="416" spans="1:11" x14ac:dyDescent="0.2">
      <c r="A416" s="47">
        <f t="shared" si="12"/>
        <v>0</v>
      </c>
      <c r="B416" s="36">
        <f t="shared" si="13"/>
        <v>0</v>
      </c>
      <c r="C416" s="31" t="s">
        <v>170</v>
      </c>
      <c r="D416" s="31" t="s">
        <v>170</v>
      </c>
      <c r="E416" s="29"/>
      <c r="F416" s="29"/>
      <c r="G416" s="29"/>
      <c r="H416" s="29"/>
      <c r="I416" s="29"/>
      <c r="J416" s="29"/>
      <c r="K416" s="37"/>
    </row>
    <row r="417" spans="1:11" x14ac:dyDescent="0.2">
      <c r="A417" s="47">
        <f t="shared" si="12"/>
        <v>0</v>
      </c>
      <c r="B417" s="36">
        <f t="shared" si="13"/>
        <v>0</v>
      </c>
      <c r="C417" s="31" t="s">
        <v>170</v>
      </c>
      <c r="D417" s="31" t="s">
        <v>170</v>
      </c>
      <c r="E417" s="29"/>
      <c r="F417" s="29"/>
      <c r="G417" s="29"/>
      <c r="H417" s="29"/>
      <c r="I417" s="29"/>
      <c r="J417" s="29"/>
      <c r="K417" s="37"/>
    </row>
    <row r="418" spans="1:11" x14ac:dyDescent="0.2">
      <c r="A418" s="47">
        <f t="shared" si="12"/>
        <v>0</v>
      </c>
      <c r="B418" s="36">
        <f t="shared" si="13"/>
        <v>0</v>
      </c>
      <c r="C418" s="31" t="s">
        <v>170</v>
      </c>
      <c r="D418" s="31" t="s">
        <v>170</v>
      </c>
      <c r="E418" s="29"/>
      <c r="F418" s="29"/>
      <c r="G418" s="29"/>
      <c r="H418" s="29"/>
      <c r="I418" s="29"/>
      <c r="J418" s="29"/>
      <c r="K418" s="37"/>
    </row>
    <row r="419" spans="1:11" x14ac:dyDescent="0.2">
      <c r="A419" s="47">
        <f t="shared" si="12"/>
        <v>0</v>
      </c>
      <c r="B419" s="36">
        <f t="shared" si="13"/>
        <v>0</v>
      </c>
      <c r="C419" s="31" t="s">
        <v>170</v>
      </c>
      <c r="D419" s="31" t="s">
        <v>170</v>
      </c>
      <c r="E419" s="29"/>
      <c r="F419" s="29"/>
      <c r="G419" s="29"/>
      <c r="H419" s="29"/>
      <c r="I419" s="29"/>
      <c r="J419" s="29"/>
      <c r="K419" s="37"/>
    </row>
    <row r="420" spans="1:11" x14ac:dyDescent="0.2">
      <c r="A420" s="47">
        <f t="shared" si="12"/>
        <v>0</v>
      </c>
      <c r="B420" s="36">
        <f t="shared" si="13"/>
        <v>0</v>
      </c>
      <c r="C420" s="31" t="s">
        <v>170</v>
      </c>
      <c r="D420" s="31" t="s">
        <v>170</v>
      </c>
      <c r="E420" s="29"/>
      <c r="F420" s="29"/>
      <c r="G420" s="29"/>
      <c r="H420" s="29"/>
      <c r="I420" s="29"/>
      <c r="J420" s="29"/>
      <c r="K420" s="37"/>
    </row>
    <row r="421" spans="1:11" x14ac:dyDescent="0.2">
      <c r="A421" s="47">
        <f t="shared" si="12"/>
        <v>0</v>
      </c>
      <c r="B421" s="36">
        <f t="shared" si="13"/>
        <v>0</v>
      </c>
      <c r="C421" s="31" t="s">
        <v>170</v>
      </c>
      <c r="D421" s="31" t="s">
        <v>170</v>
      </c>
      <c r="E421" s="29"/>
      <c r="F421" s="29"/>
      <c r="G421" s="29"/>
      <c r="H421" s="29"/>
      <c r="I421" s="29"/>
      <c r="J421" s="29"/>
      <c r="K421" s="37"/>
    </row>
    <row r="422" spans="1:11" x14ac:dyDescent="0.2">
      <c r="A422" s="47">
        <f t="shared" si="12"/>
        <v>0</v>
      </c>
      <c r="B422" s="36">
        <f t="shared" si="13"/>
        <v>0</v>
      </c>
      <c r="C422" s="31" t="s">
        <v>170</v>
      </c>
      <c r="D422" s="31" t="s">
        <v>170</v>
      </c>
      <c r="E422" s="29"/>
      <c r="F422" s="29"/>
      <c r="G422" s="29"/>
      <c r="H422" s="29"/>
      <c r="I422" s="29"/>
      <c r="J422" s="29"/>
      <c r="K422" s="37"/>
    </row>
    <row r="423" spans="1:11" x14ac:dyDescent="0.2">
      <c r="A423" s="47">
        <f t="shared" si="12"/>
        <v>0</v>
      </c>
      <c r="B423" s="36">
        <f t="shared" si="13"/>
        <v>0</v>
      </c>
      <c r="C423" s="31" t="s">
        <v>170</v>
      </c>
      <c r="D423" s="31" t="s">
        <v>170</v>
      </c>
      <c r="E423" s="29"/>
      <c r="F423" s="29"/>
      <c r="G423" s="29"/>
      <c r="H423" s="29"/>
      <c r="I423" s="29"/>
      <c r="J423" s="29"/>
      <c r="K423" s="37"/>
    </row>
    <row r="424" spans="1:11" x14ac:dyDescent="0.2">
      <c r="A424" s="47">
        <f t="shared" si="12"/>
        <v>0</v>
      </c>
      <c r="B424" s="36">
        <f t="shared" si="13"/>
        <v>0</v>
      </c>
      <c r="C424" s="31" t="s">
        <v>170</v>
      </c>
      <c r="D424" s="31" t="s">
        <v>170</v>
      </c>
      <c r="E424" s="29"/>
      <c r="F424" s="29"/>
      <c r="G424" s="29"/>
      <c r="H424" s="29"/>
      <c r="I424" s="29"/>
      <c r="J424" s="29"/>
      <c r="K424" s="37"/>
    </row>
    <row r="425" spans="1:11" x14ac:dyDescent="0.2">
      <c r="A425" s="47">
        <f t="shared" si="12"/>
        <v>0</v>
      </c>
      <c r="B425" s="36">
        <f t="shared" si="13"/>
        <v>0</v>
      </c>
      <c r="C425" s="31" t="s">
        <v>170</v>
      </c>
      <c r="D425" s="31" t="s">
        <v>170</v>
      </c>
      <c r="E425" s="29"/>
      <c r="F425" s="29"/>
      <c r="G425" s="29"/>
      <c r="H425" s="29"/>
      <c r="I425" s="29"/>
      <c r="J425" s="29"/>
      <c r="K425" s="37"/>
    </row>
    <row r="426" spans="1:11" x14ac:dyDescent="0.2">
      <c r="A426" s="47">
        <f t="shared" si="12"/>
        <v>0</v>
      </c>
      <c r="B426" s="36">
        <f t="shared" si="13"/>
        <v>0</v>
      </c>
      <c r="C426" s="31" t="s">
        <v>170</v>
      </c>
      <c r="D426" s="31" t="s">
        <v>170</v>
      </c>
      <c r="E426" s="29"/>
      <c r="F426" s="29"/>
      <c r="G426" s="29"/>
      <c r="H426" s="29"/>
      <c r="I426" s="29"/>
      <c r="J426" s="29"/>
      <c r="K426" s="37"/>
    </row>
    <row r="427" spans="1:11" x14ac:dyDescent="0.2">
      <c r="A427" s="47">
        <f t="shared" si="12"/>
        <v>0</v>
      </c>
      <c r="B427" s="36">
        <f t="shared" si="13"/>
        <v>0</v>
      </c>
      <c r="C427" s="31" t="s">
        <v>170</v>
      </c>
      <c r="D427" s="31" t="s">
        <v>170</v>
      </c>
      <c r="E427" s="29"/>
      <c r="F427" s="29"/>
      <c r="G427" s="29"/>
      <c r="H427" s="29"/>
      <c r="I427" s="29"/>
      <c r="J427" s="29"/>
      <c r="K427" s="37"/>
    </row>
    <row r="428" spans="1:11" x14ac:dyDescent="0.2">
      <c r="A428" s="47">
        <f t="shared" si="12"/>
        <v>0</v>
      </c>
      <c r="B428" s="36">
        <f t="shared" si="13"/>
        <v>0</v>
      </c>
      <c r="C428" s="31" t="s">
        <v>170</v>
      </c>
      <c r="D428" s="31" t="s">
        <v>170</v>
      </c>
      <c r="E428" s="29"/>
      <c r="F428" s="29"/>
      <c r="G428" s="29"/>
      <c r="H428" s="29"/>
      <c r="I428" s="29"/>
      <c r="J428" s="29"/>
      <c r="K428" s="37"/>
    </row>
    <row r="429" spans="1:11" x14ac:dyDescent="0.2">
      <c r="A429" s="47">
        <f t="shared" si="12"/>
        <v>0</v>
      </c>
      <c r="B429" s="36">
        <f t="shared" si="13"/>
        <v>0</v>
      </c>
      <c r="C429" s="31" t="s">
        <v>170</v>
      </c>
      <c r="D429" s="31" t="s">
        <v>170</v>
      </c>
      <c r="E429" s="29"/>
      <c r="F429" s="29"/>
      <c r="G429" s="29"/>
      <c r="H429" s="29"/>
      <c r="I429" s="29"/>
      <c r="J429" s="29"/>
      <c r="K429" s="37"/>
    </row>
    <row r="430" spans="1:11" x14ac:dyDescent="0.2">
      <c r="A430" s="47">
        <f t="shared" si="12"/>
        <v>0</v>
      </c>
      <c r="B430" s="36">
        <f t="shared" si="13"/>
        <v>0</v>
      </c>
      <c r="C430" s="31" t="s">
        <v>170</v>
      </c>
      <c r="D430" s="31" t="s">
        <v>170</v>
      </c>
      <c r="E430" s="29"/>
      <c r="F430" s="29"/>
      <c r="G430" s="29"/>
      <c r="H430" s="29"/>
      <c r="I430" s="29"/>
      <c r="J430" s="29"/>
      <c r="K430" s="37"/>
    </row>
    <row r="431" spans="1:11" x14ac:dyDescent="0.2">
      <c r="A431" s="47">
        <f t="shared" si="12"/>
        <v>0</v>
      </c>
      <c r="B431" s="36">
        <f t="shared" si="13"/>
        <v>0</v>
      </c>
      <c r="C431" s="31" t="s">
        <v>170</v>
      </c>
      <c r="D431" s="31" t="s">
        <v>170</v>
      </c>
      <c r="E431" s="29"/>
      <c r="F431" s="29"/>
      <c r="G431" s="29"/>
      <c r="H431" s="29"/>
      <c r="I431" s="29"/>
      <c r="J431" s="29"/>
      <c r="K431" s="37"/>
    </row>
    <row r="432" spans="1:11" x14ac:dyDescent="0.2">
      <c r="A432" s="47">
        <f t="shared" si="12"/>
        <v>0</v>
      </c>
      <c r="B432" s="36">
        <f t="shared" si="13"/>
        <v>0</v>
      </c>
      <c r="C432" s="31" t="s">
        <v>170</v>
      </c>
      <c r="D432" s="31" t="s">
        <v>170</v>
      </c>
      <c r="E432" s="29"/>
      <c r="F432" s="29"/>
      <c r="G432" s="29"/>
      <c r="H432" s="29"/>
      <c r="I432" s="29"/>
      <c r="J432" s="29"/>
      <c r="K432" s="37"/>
    </row>
    <row r="433" spans="1:11" x14ac:dyDescent="0.2">
      <c r="A433" s="47">
        <f t="shared" si="12"/>
        <v>0</v>
      </c>
      <c r="B433" s="36">
        <f t="shared" si="13"/>
        <v>0</v>
      </c>
      <c r="C433" s="31" t="s">
        <v>170</v>
      </c>
      <c r="D433" s="31" t="s">
        <v>170</v>
      </c>
      <c r="E433" s="29"/>
      <c r="F433" s="29"/>
      <c r="G433" s="29"/>
      <c r="H433" s="29"/>
      <c r="I433" s="29"/>
      <c r="J433" s="29"/>
      <c r="K433" s="37"/>
    </row>
    <row r="434" spans="1:11" x14ac:dyDescent="0.2">
      <c r="A434" s="47">
        <f t="shared" si="12"/>
        <v>0</v>
      </c>
      <c r="B434" s="36">
        <f t="shared" si="13"/>
        <v>0</v>
      </c>
      <c r="C434" s="31" t="s">
        <v>170</v>
      </c>
      <c r="D434" s="31" t="s">
        <v>170</v>
      </c>
      <c r="E434" s="29"/>
      <c r="F434" s="29"/>
      <c r="G434" s="29"/>
      <c r="H434" s="29"/>
      <c r="I434" s="29"/>
      <c r="J434" s="29"/>
      <c r="K434" s="37"/>
    </row>
    <row r="435" spans="1:11" x14ac:dyDescent="0.2">
      <c r="A435" s="47">
        <f t="shared" si="12"/>
        <v>0</v>
      </c>
      <c r="B435" s="36">
        <f t="shared" si="13"/>
        <v>0</v>
      </c>
      <c r="C435" s="31" t="s">
        <v>170</v>
      </c>
      <c r="D435" s="31" t="s">
        <v>170</v>
      </c>
      <c r="E435" s="29"/>
      <c r="F435" s="29"/>
      <c r="G435" s="29"/>
      <c r="H435" s="29"/>
      <c r="I435" s="29"/>
      <c r="J435" s="29"/>
      <c r="K435" s="37"/>
    </row>
    <row r="436" spans="1:11" x14ac:dyDescent="0.2">
      <c r="A436" s="47">
        <f t="shared" si="12"/>
        <v>0</v>
      </c>
      <c r="B436" s="36">
        <f t="shared" si="13"/>
        <v>0</v>
      </c>
      <c r="C436" s="31" t="s">
        <v>170</v>
      </c>
      <c r="D436" s="31" t="s">
        <v>170</v>
      </c>
      <c r="E436" s="29"/>
      <c r="F436" s="29"/>
      <c r="G436" s="29"/>
      <c r="H436" s="29"/>
      <c r="I436" s="29"/>
      <c r="J436" s="29"/>
      <c r="K436" s="37"/>
    </row>
    <row r="437" spans="1:11" x14ac:dyDescent="0.2">
      <c r="A437" s="47">
        <f t="shared" si="12"/>
        <v>0</v>
      </c>
      <c r="B437" s="36">
        <f t="shared" si="13"/>
        <v>0</v>
      </c>
      <c r="C437" s="31" t="s">
        <v>170</v>
      </c>
      <c r="D437" s="31" t="s">
        <v>170</v>
      </c>
      <c r="E437" s="29"/>
      <c r="F437" s="29"/>
      <c r="G437" s="29"/>
      <c r="H437" s="29"/>
      <c r="I437" s="29"/>
      <c r="J437" s="29"/>
      <c r="K437" s="37"/>
    </row>
    <row r="438" spans="1:11" x14ac:dyDescent="0.2">
      <c r="A438" s="47">
        <f t="shared" si="12"/>
        <v>0</v>
      </c>
      <c r="B438" s="36">
        <f t="shared" si="13"/>
        <v>0</v>
      </c>
      <c r="C438" s="31" t="s">
        <v>170</v>
      </c>
      <c r="D438" s="31" t="s">
        <v>170</v>
      </c>
      <c r="E438" s="29"/>
      <c r="F438" s="29"/>
      <c r="G438" s="29"/>
      <c r="H438" s="29"/>
      <c r="I438" s="29"/>
      <c r="J438" s="29"/>
      <c r="K438" s="37"/>
    </row>
    <row r="439" spans="1:11" x14ac:dyDescent="0.2">
      <c r="A439" s="47">
        <f t="shared" si="12"/>
        <v>0</v>
      </c>
      <c r="B439" s="36">
        <f t="shared" si="13"/>
        <v>0</v>
      </c>
      <c r="C439" s="31" t="s">
        <v>170</v>
      </c>
      <c r="D439" s="31" t="s">
        <v>170</v>
      </c>
      <c r="E439" s="29"/>
      <c r="F439" s="29"/>
      <c r="G439" s="29"/>
      <c r="H439" s="29"/>
      <c r="I439" s="29"/>
      <c r="J439" s="29"/>
      <c r="K439" s="37"/>
    </row>
    <row r="440" spans="1:11" x14ac:dyDescent="0.2">
      <c r="A440" s="47">
        <f t="shared" si="12"/>
        <v>0</v>
      </c>
      <c r="B440" s="36">
        <f t="shared" si="13"/>
        <v>0</v>
      </c>
      <c r="C440" s="31" t="s">
        <v>170</v>
      </c>
      <c r="D440" s="31" t="s">
        <v>170</v>
      </c>
      <c r="E440" s="29"/>
      <c r="F440" s="29"/>
      <c r="G440" s="29"/>
      <c r="H440" s="29"/>
      <c r="I440" s="29"/>
      <c r="J440" s="29"/>
      <c r="K440" s="37"/>
    </row>
    <row r="441" spans="1:11" x14ac:dyDescent="0.2">
      <c r="A441" s="47">
        <f t="shared" si="12"/>
        <v>0</v>
      </c>
      <c r="B441" s="36">
        <f t="shared" si="13"/>
        <v>0</v>
      </c>
      <c r="C441" s="31" t="s">
        <v>170</v>
      </c>
      <c r="D441" s="31" t="s">
        <v>170</v>
      </c>
      <c r="E441" s="29"/>
      <c r="F441" s="29"/>
      <c r="G441" s="29"/>
      <c r="H441" s="29"/>
      <c r="I441" s="29"/>
      <c r="J441" s="29"/>
      <c r="K441" s="37"/>
    </row>
    <row r="442" spans="1:11" x14ac:dyDescent="0.2">
      <c r="A442" s="47">
        <f t="shared" si="12"/>
        <v>0</v>
      </c>
      <c r="B442" s="36">
        <f t="shared" si="13"/>
        <v>0</v>
      </c>
      <c r="C442" s="31" t="s">
        <v>170</v>
      </c>
      <c r="D442" s="31" t="s">
        <v>170</v>
      </c>
      <c r="E442" s="29"/>
      <c r="F442" s="29"/>
      <c r="G442" s="29"/>
      <c r="H442" s="29"/>
      <c r="I442" s="29"/>
      <c r="J442" s="29"/>
      <c r="K442" s="37"/>
    </row>
    <row r="443" spans="1:11" x14ac:dyDescent="0.2">
      <c r="A443" s="47">
        <f t="shared" si="12"/>
        <v>0</v>
      </c>
      <c r="B443" s="36">
        <f t="shared" si="13"/>
        <v>0</v>
      </c>
      <c r="C443" s="31" t="s">
        <v>170</v>
      </c>
      <c r="D443" s="31" t="s">
        <v>170</v>
      </c>
      <c r="E443" s="29"/>
      <c r="F443" s="29"/>
      <c r="G443" s="29"/>
      <c r="H443" s="29"/>
      <c r="I443" s="29"/>
      <c r="J443" s="29"/>
      <c r="K443" s="37"/>
    </row>
    <row r="444" spans="1:11" x14ac:dyDescent="0.2">
      <c r="A444" s="47">
        <f t="shared" si="12"/>
        <v>0</v>
      </c>
      <c r="B444" s="36">
        <f t="shared" si="13"/>
        <v>0</v>
      </c>
      <c r="C444" s="31" t="s">
        <v>170</v>
      </c>
      <c r="D444" s="31" t="s">
        <v>170</v>
      </c>
      <c r="E444" s="29"/>
      <c r="F444" s="29"/>
      <c r="G444" s="29"/>
      <c r="H444" s="29"/>
      <c r="I444" s="29"/>
      <c r="J444" s="29"/>
      <c r="K444" s="37"/>
    </row>
    <row r="445" spans="1:11" x14ac:dyDescent="0.2">
      <c r="A445" s="47">
        <f t="shared" si="12"/>
        <v>0</v>
      </c>
      <c r="B445" s="36">
        <f t="shared" si="13"/>
        <v>0</v>
      </c>
      <c r="C445" s="31" t="s">
        <v>170</v>
      </c>
      <c r="D445" s="31" t="s">
        <v>170</v>
      </c>
      <c r="E445" s="29"/>
      <c r="F445" s="29"/>
      <c r="G445" s="29"/>
      <c r="H445" s="29"/>
      <c r="I445" s="29"/>
      <c r="J445" s="29"/>
      <c r="K445" s="37"/>
    </row>
    <row r="446" spans="1:11" x14ac:dyDescent="0.2">
      <c r="A446" s="47">
        <f t="shared" si="12"/>
        <v>0</v>
      </c>
      <c r="B446" s="36">
        <f t="shared" si="13"/>
        <v>0</v>
      </c>
      <c r="C446" s="31" t="s">
        <v>170</v>
      </c>
      <c r="D446" s="31" t="s">
        <v>170</v>
      </c>
      <c r="E446" s="29"/>
      <c r="F446" s="29"/>
      <c r="G446" s="29"/>
      <c r="H446" s="29"/>
      <c r="I446" s="29"/>
      <c r="J446" s="29"/>
      <c r="K446" s="37"/>
    </row>
    <row r="447" spans="1:11" x14ac:dyDescent="0.2">
      <c r="A447" s="47">
        <f t="shared" si="12"/>
        <v>0</v>
      </c>
      <c r="B447" s="36">
        <f t="shared" si="13"/>
        <v>0</v>
      </c>
      <c r="C447" s="31" t="s">
        <v>170</v>
      </c>
      <c r="D447" s="31" t="s">
        <v>170</v>
      </c>
      <c r="E447" s="29"/>
      <c r="F447" s="29"/>
      <c r="G447" s="29"/>
      <c r="H447" s="29"/>
      <c r="I447" s="29"/>
      <c r="J447" s="29"/>
      <c r="K447" s="37"/>
    </row>
    <row r="448" spans="1:11" x14ac:dyDescent="0.2">
      <c r="A448" s="47">
        <f t="shared" si="12"/>
        <v>0</v>
      </c>
      <c r="B448" s="36">
        <f t="shared" si="13"/>
        <v>0</v>
      </c>
      <c r="C448" s="31" t="s">
        <v>170</v>
      </c>
      <c r="D448" s="31" t="s">
        <v>170</v>
      </c>
      <c r="E448" s="29"/>
      <c r="F448" s="29"/>
      <c r="G448" s="29"/>
      <c r="H448" s="29"/>
      <c r="I448" s="29"/>
      <c r="J448" s="29"/>
      <c r="K448" s="37"/>
    </row>
    <row r="449" spans="1:11" x14ac:dyDescent="0.2">
      <c r="A449" s="47">
        <f t="shared" si="12"/>
        <v>0</v>
      </c>
      <c r="B449" s="36">
        <f t="shared" si="13"/>
        <v>0</v>
      </c>
      <c r="C449" s="31" t="s">
        <v>170</v>
      </c>
      <c r="D449" s="31" t="s">
        <v>170</v>
      </c>
      <c r="E449" s="29"/>
      <c r="F449" s="29"/>
      <c r="G449" s="29"/>
      <c r="H449" s="29"/>
      <c r="I449" s="29"/>
      <c r="J449" s="29"/>
      <c r="K449" s="37"/>
    </row>
    <row r="450" spans="1:11" x14ac:dyDescent="0.2">
      <c r="A450" s="47">
        <f t="shared" si="12"/>
        <v>0</v>
      </c>
      <c r="B450" s="36">
        <f t="shared" si="13"/>
        <v>0</v>
      </c>
      <c r="C450" s="31" t="s">
        <v>170</v>
      </c>
      <c r="D450" s="31" t="s">
        <v>170</v>
      </c>
      <c r="E450" s="29"/>
      <c r="F450" s="29"/>
      <c r="G450" s="29"/>
      <c r="H450" s="29"/>
      <c r="I450" s="29"/>
      <c r="J450" s="29"/>
      <c r="K450" s="37"/>
    </row>
    <row r="451" spans="1:11" x14ac:dyDescent="0.2">
      <c r="A451" s="47">
        <f t="shared" si="12"/>
        <v>0</v>
      </c>
      <c r="B451" s="36">
        <f t="shared" si="13"/>
        <v>0</v>
      </c>
      <c r="C451" s="31" t="s">
        <v>170</v>
      </c>
      <c r="D451" s="31" t="s">
        <v>170</v>
      </c>
      <c r="E451" s="29"/>
      <c r="F451" s="29"/>
      <c r="G451" s="29"/>
      <c r="H451" s="29"/>
      <c r="I451" s="29"/>
      <c r="J451" s="29"/>
      <c r="K451" s="37"/>
    </row>
    <row r="452" spans="1:11" x14ac:dyDescent="0.2">
      <c r="A452" s="47">
        <f t="shared" si="12"/>
        <v>0</v>
      </c>
      <c r="B452" s="36">
        <f t="shared" si="13"/>
        <v>0</v>
      </c>
      <c r="C452" s="31" t="s">
        <v>170</v>
      </c>
      <c r="D452" s="31" t="s">
        <v>170</v>
      </c>
      <c r="E452" s="29"/>
      <c r="F452" s="29"/>
      <c r="G452" s="29"/>
      <c r="H452" s="29"/>
      <c r="I452" s="29"/>
      <c r="J452" s="29"/>
      <c r="K452" s="37"/>
    </row>
    <row r="453" spans="1:11" x14ac:dyDescent="0.2">
      <c r="A453" s="47">
        <f t="shared" ref="A453:A516" si="14">IF(ISNA(MATCH(C453,offers.segment.all,0)),1,0)</f>
        <v>0</v>
      </c>
      <c r="B453" s="36">
        <f t="shared" ref="B453:B516" si="15">IF(ISNA(MATCH(D453,demand.descriptions,0)),1,0)</f>
        <v>0</v>
      </c>
      <c r="C453" s="31" t="s">
        <v>170</v>
      </c>
      <c r="D453" s="31" t="s">
        <v>170</v>
      </c>
      <c r="E453" s="29"/>
      <c r="F453" s="29"/>
      <c r="G453" s="29"/>
      <c r="H453" s="29"/>
      <c r="I453" s="29"/>
      <c r="J453" s="29"/>
      <c r="K453" s="37"/>
    </row>
    <row r="454" spans="1:11" x14ac:dyDescent="0.2">
      <c r="A454" s="47">
        <f t="shared" si="14"/>
        <v>0</v>
      </c>
      <c r="B454" s="36">
        <f t="shared" si="15"/>
        <v>0</v>
      </c>
      <c r="C454" s="31" t="s">
        <v>170</v>
      </c>
      <c r="D454" s="31" t="s">
        <v>170</v>
      </c>
      <c r="E454" s="29"/>
      <c r="F454" s="29"/>
      <c r="G454" s="29"/>
      <c r="H454" s="29"/>
      <c r="I454" s="29"/>
      <c r="J454" s="29"/>
      <c r="K454" s="37"/>
    </row>
    <row r="455" spans="1:11" x14ac:dyDescent="0.2">
      <c r="A455" s="47">
        <f t="shared" si="14"/>
        <v>0</v>
      </c>
      <c r="B455" s="36">
        <f t="shared" si="15"/>
        <v>0</v>
      </c>
      <c r="C455" s="31" t="s">
        <v>170</v>
      </c>
      <c r="D455" s="31" t="s">
        <v>170</v>
      </c>
      <c r="E455" s="29"/>
      <c r="F455" s="29"/>
      <c r="G455" s="29"/>
      <c r="H455" s="29"/>
      <c r="I455" s="29"/>
      <c r="J455" s="29"/>
      <c r="K455" s="37"/>
    </row>
    <row r="456" spans="1:11" x14ac:dyDescent="0.2">
      <c r="A456" s="47">
        <f t="shared" si="14"/>
        <v>0</v>
      </c>
      <c r="B456" s="36">
        <f t="shared" si="15"/>
        <v>0</v>
      </c>
      <c r="C456" s="31" t="s">
        <v>170</v>
      </c>
      <c r="D456" s="31" t="s">
        <v>170</v>
      </c>
      <c r="E456" s="29"/>
      <c r="F456" s="29"/>
      <c r="G456" s="29"/>
      <c r="H456" s="29"/>
      <c r="I456" s="29"/>
      <c r="J456" s="29"/>
      <c r="K456" s="37"/>
    </row>
    <row r="457" spans="1:11" x14ac:dyDescent="0.2">
      <c r="A457" s="47">
        <f t="shared" si="14"/>
        <v>0</v>
      </c>
      <c r="B457" s="36">
        <f t="shared" si="15"/>
        <v>0</v>
      </c>
      <c r="C457" s="31" t="s">
        <v>170</v>
      </c>
      <c r="D457" s="31" t="s">
        <v>170</v>
      </c>
      <c r="E457" s="29"/>
      <c r="F457" s="29"/>
      <c r="G457" s="29"/>
      <c r="H457" s="29"/>
      <c r="I457" s="29"/>
      <c r="J457" s="29"/>
      <c r="K457" s="37"/>
    </row>
    <row r="458" spans="1:11" x14ac:dyDescent="0.2">
      <c r="A458" s="47">
        <f t="shared" si="14"/>
        <v>0</v>
      </c>
      <c r="B458" s="36">
        <f t="shared" si="15"/>
        <v>0</v>
      </c>
      <c r="C458" s="31" t="s">
        <v>170</v>
      </c>
      <c r="D458" s="31" t="s">
        <v>170</v>
      </c>
      <c r="E458" s="29"/>
      <c r="F458" s="29"/>
      <c r="G458" s="29"/>
      <c r="H458" s="29"/>
      <c r="I458" s="29"/>
      <c r="J458" s="29"/>
      <c r="K458" s="37"/>
    </row>
    <row r="459" spans="1:11" x14ac:dyDescent="0.2">
      <c r="A459" s="47">
        <f t="shared" si="14"/>
        <v>0</v>
      </c>
      <c r="B459" s="36">
        <f t="shared" si="15"/>
        <v>0</v>
      </c>
      <c r="C459" s="31" t="s">
        <v>170</v>
      </c>
      <c r="D459" s="31" t="s">
        <v>170</v>
      </c>
      <c r="E459" s="29"/>
      <c r="F459" s="29"/>
      <c r="G459" s="29"/>
      <c r="H459" s="29"/>
      <c r="I459" s="29"/>
      <c r="J459" s="29"/>
      <c r="K459" s="37"/>
    </row>
    <row r="460" spans="1:11" x14ac:dyDescent="0.2">
      <c r="A460" s="47">
        <f t="shared" si="14"/>
        <v>0</v>
      </c>
      <c r="B460" s="36">
        <f t="shared" si="15"/>
        <v>0</v>
      </c>
      <c r="C460" s="31" t="s">
        <v>170</v>
      </c>
      <c r="D460" s="31" t="s">
        <v>170</v>
      </c>
      <c r="E460" s="29"/>
      <c r="F460" s="29"/>
      <c r="G460" s="29"/>
      <c r="H460" s="29"/>
      <c r="I460" s="29"/>
      <c r="J460" s="29"/>
      <c r="K460" s="37"/>
    </row>
    <row r="461" spans="1:11" x14ac:dyDescent="0.2">
      <c r="A461" s="47">
        <f t="shared" si="14"/>
        <v>0</v>
      </c>
      <c r="B461" s="36">
        <f t="shared" si="15"/>
        <v>0</v>
      </c>
      <c r="C461" s="31" t="s">
        <v>170</v>
      </c>
      <c r="D461" s="31" t="s">
        <v>170</v>
      </c>
      <c r="E461" s="29"/>
      <c r="F461" s="29"/>
      <c r="G461" s="29"/>
      <c r="H461" s="29"/>
      <c r="I461" s="29"/>
      <c r="J461" s="29"/>
      <c r="K461" s="37"/>
    </row>
    <row r="462" spans="1:11" x14ac:dyDescent="0.2">
      <c r="A462" s="47">
        <f t="shared" si="14"/>
        <v>0</v>
      </c>
      <c r="B462" s="36">
        <f t="shared" si="15"/>
        <v>0</v>
      </c>
      <c r="C462" s="31" t="s">
        <v>170</v>
      </c>
      <c r="D462" s="31" t="s">
        <v>170</v>
      </c>
      <c r="E462" s="29"/>
      <c r="F462" s="29"/>
      <c r="G462" s="29"/>
      <c r="H462" s="29"/>
      <c r="I462" s="29"/>
      <c r="J462" s="29"/>
      <c r="K462" s="37"/>
    </row>
    <row r="463" spans="1:11" x14ac:dyDescent="0.2">
      <c r="A463" s="47">
        <f t="shared" si="14"/>
        <v>0</v>
      </c>
      <c r="B463" s="36">
        <f t="shared" si="15"/>
        <v>0</v>
      </c>
      <c r="C463" s="31" t="s">
        <v>170</v>
      </c>
      <c r="D463" s="31" t="s">
        <v>170</v>
      </c>
      <c r="E463" s="29"/>
      <c r="F463" s="29"/>
      <c r="G463" s="29"/>
      <c r="H463" s="29"/>
      <c r="I463" s="29"/>
      <c r="J463" s="29"/>
      <c r="K463" s="37"/>
    </row>
    <row r="464" spans="1:11" x14ac:dyDescent="0.2">
      <c r="A464" s="47">
        <f t="shared" si="14"/>
        <v>0</v>
      </c>
      <c r="B464" s="36">
        <f t="shared" si="15"/>
        <v>0</v>
      </c>
      <c r="C464" s="31" t="s">
        <v>170</v>
      </c>
      <c r="D464" s="31" t="s">
        <v>170</v>
      </c>
      <c r="E464" s="29"/>
      <c r="F464" s="29"/>
      <c r="G464" s="29"/>
      <c r="H464" s="29"/>
      <c r="I464" s="29"/>
      <c r="J464" s="29"/>
      <c r="K464" s="37"/>
    </row>
    <row r="465" spans="1:11" x14ac:dyDescent="0.2">
      <c r="A465" s="47">
        <f t="shared" si="14"/>
        <v>0</v>
      </c>
      <c r="B465" s="36">
        <f t="shared" si="15"/>
        <v>0</v>
      </c>
      <c r="C465" s="31" t="s">
        <v>170</v>
      </c>
      <c r="D465" s="31" t="s">
        <v>170</v>
      </c>
      <c r="E465" s="29"/>
      <c r="F465" s="29"/>
      <c r="G465" s="29"/>
      <c r="H465" s="29"/>
      <c r="I465" s="29"/>
      <c r="J465" s="29"/>
      <c r="K465" s="37"/>
    </row>
    <row r="466" spans="1:11" x14ac:dyDescent="0.2">
      <c r="A466" s="47">
        <f t="shared" si="14"/>
        <v>0</v>
      </c>
      <c r="B466" s="36">
        <f t="shared" si="15"/>
        <v>0</v>
      </c>
      <c r="C466" s="31" t="s">
        <v>170</v>
      </c>
      <c r="D466" s="31" t="s">
        <v>170</v>
      </c>
      <c r="E466" s="29"/>
      <c r="F466" s="29"/>
      <c r="G466" s="29"/>
      <c r="H466" s="29"/>
      <c r="I466" s="29"/>
      <c r="J466" s="29"/>
      <c r="K466" s="37"/>
    </row>
    <row r="467" spans="1:11" x14ac:dyDescent="0.2">
      <c r="A467" s="47">
        <f t="shared" si="14"/>
        <v>0</v>
      </c>
      <c r="B467" s="36">
        <f t="shared" si="15"/>
        <v>0</v>
      </c>
      <c r="C467" s="31" t="s">
        <v>170</v>
      </c>
      <c r="D467" s="31" t="s">
        <v>170</v>
      </c>
      <c r="E467" s="29"/>
      <c r="F467" s="29"/>
      <c r="G467" s="29"/>
      <c r="H467" s="29"/>
      <c r="I467" s="29"/>
      <c r="J467" s="29"/>
      <c r="K467" s="37"/>
    </row>
    <row r="468" spans="1:11" x14ac:dyDescent="0.2">
      <c r="A468" s="47">
        <f t="shared" si="14"/>
        <v>0</v>
      </c>
      <c r="B468" s="36">
        <f t="shared" si="15"/>
        <v>0</v>
      </c>
      <c r="C468" s="31" t="s">
        <v>170</v>
      </c>
      <c r="D468" s="31" t="s">
        <v>170</v>
      </c>
      <c r="E468" s="29"/>
      <c r="F468" s="29"/>
      <c r="G468" s="29"/>
      <c r="H468" s="29"/>
      <c r="I468" s="29"/>
      <c r="J468" s="29"/>
      <c r="K468" s="37"/>
    </row>
    <row r="469" spans="1:11" x14ac:dyDescent="0.2">
      <c r="A469" s="47">
        <f t="shared" si="14"/>
        <v>0</v>
      </c>
      <c r="B469" s="36">
        <f t="shared" si="15"/>
        <v>0</v>
      </c>
      <c r="C469" s="31" t="s">
        <v>170</v>
      </c>
      <c r="D469" s="31" t="s">
        <v>170</v>
      </c>
      <c r="E469" s="29"/>
      <c r="F469" s="29"/>
      <c r="G469" s="29"/>
      <c r="H469" s="29"/>
      <c r="I469" s="29"/>
      <c r="J469" s="29"/>
      <c r="K469" s="37"/>
    </row>
    <row r="470" spans="1:11" x14ac:dyDescent="0.2">
      <c r="A470" s="47">
        <f t="shared" si="14"/>
        <v>0</v>
      </c>
      <c r="B470" s="36">
        <f t="shared" si="15"/>
        <v>0</v>
      </c>
      <c r="C470" s="31" t="s">
        <v>170</v>
      </c>
      <c r="D470" s="31" t="s">
        <v>170</v>
      </c>
      <c r="E470" s="29"/>
      <c r="F470" s="29"/>
      <c r="G470" s="29"/>
      <c r="H470" s="29"/>
      <c r="I470" s="29"/>
      <c r="J470" s="29"/>
      <c r="K470" s="37"/>
    </row>
    <row r="471" spans="1:11" x14ac:dyDescent="0.2">
      <c r="A471" s="47">
        <f t="shared" si="14"/>
        <v>0</v>
      </c>
      <c r="B471" s="36">
        <f t="shared" si="15"/>
        <v>0</v>
      </c>
      <c r="C471" s="31" t="s">
        <v>170</v>
      </c>
      <c r="D471" s="31" t="s">
        <v>170</v>
      </c>
      <c r="E471" s="29"/>
      <c r="F471" s="29"/>
      <c r="G471" s="29"/>
      <c r="H471" s="29"/>
      <c r="I471" s="29"/>
      <c r="J471" s="29"/>
      <c r="K471" s="37"/>
    </row>
    <row r="472" spans="1:11" x14ac:dyDescent="0.2">
      <c r="A472" s="47">
        <f t="shared" si="14"/>
        <v>0</v>
      </c>
      <c r="B472" s="36">
        <f t="shared" si="15"/>
        <v>0</v>
      </c>
      <c r="C472" s="31" t="s">
        <v>170</v>
      </c>
      <c r="D472" s="31" t="s">
        <v>170</v>
      </c>
      <c r="E472" s="29"/>
      <c r="F472" s="29"/>
      <c r="G472" s="29"/>
      <c r="H472" s="29"/>
      <c r="I472" s="29"/>
      <c r="J472" s="29"/>
      <c r="K472" s="37"/>
    </row>
    <row r="473" spans="1:11" x14ac:dyDescent="0.2">
      <c r="A473" s="47">
        <f t="shared" si="14"/>
        <v>0</v>
      </c>
      <c r="B473" s="36">
        <f t="shared" si="15"/>
        <v>0</v>
      </c>
      <c r="C473" s="31" t="s">
        <v>170</v>
      </c>
      <c r="D473" s="31" t="s">
        <v>170</v>
      </c>
      <c r="E473" s="29"/>
      <c r="F473" s="29"/>
      <c r="G473" s="29"/>
      <c r="H473" s="29"/>
      <c r="I473" s="29"/>
      <c r="J473" s="29"/>
      <c r="K473" s="37"/>
    </row>
    <row r="474" spans="1:11" x14ac:dyDescent="0.2">
      <c r="A474" s="47">
        <f t="shared" si="14"/>
        <v>0</v>
      </c>
      <c r="B474" s="36">
        <f t="shared" si="15"/>
        <v>0</v>
      </c>
      <c r="C474" s="31" t="s">
        <v>170</v>
      </c>
      <c r="D474" s="31" t="s">
        <v>170</v>
      </c>
      <c r="E474" s="29"/>
      <c r="F474" s="29"/>
      <c r="G474" s="29"/>
      <c r="H474" s="29"/>
      <c r="I474" s="29"/>
      <c r="J474" s="29"/>
      <c r="K474" s="37"/>
    </row>
    <row r="475" spans="1:11" x14ac:dyDescent="0.2">
      <c r="A475" s="47">
        <f t="shared" si="14"/>
        <v>0</v>
      </c>
      <c r="B475" s="36">
        <f t="shared" si="15"/>
        <v>0</v>
      </c>
      <c r="C475" s="31" t="s">
        <v>170</v>
      </c>
      <c r="D475" s="31" t="s">
        <v>170</v>
      </c>
      <c r="E475" s="29"/>
      <c r="F475" s="29"/>
      <c r="G475" s="29"/>
      <c r="H475" s="29"/>
      <c r="I475" s="29"/>
      <c r="J475" s="29"/>
      <c r="K475" s="37"/>
    </row>
    <row r="476" spans="1:11" x14ac:dyDescent="0.2">
      <c r="A476" s="47">
        <f t="shared" si="14"/>
        <v>0</v>
      </c>
      <c r="B476" s="36">
        <f t="shared" si="15"/>
        <v>0</v>
      </c>
      <c r="C476" s="31" t="s">
        <v>170</v>
      </c>
      <c r="D476" s="31" t="s">
        <v>170</v>
      </c>
      <c r="E476" s="29"/>
      <c r="F476" s="29"/>
      <c r="G476" s="29"/>
      <c r="H476" s="29"/>
      <c r="I476" s="29"/>
      <c r="J476" s="29"/>
      <c r="K476" s="37"/>
    </row>
    <row r="477" spans="1:11" x14ac:dyDescent="0.2">
      <c r="A477" s="47">
        <f t="shared" si="14"/>
        <v>0</v>
      </c>
      <c r="B477" s="36">
        <f t="shared" si="15"/>
        <v>0</v>
      </c>
      <c r="C477" s="31" t="s">
        <v>170</v>
      </c>
      <c r="D477" s="31" t="s">
        <v>170</v>
      </c>
      <c r="E477" s="29"/>
      <c r="F477" s="29"/>
      <c r="G477" s="29"/>
      <c r="H477" s="29"/>
      <c r="I477" s="29"/>
      <c r="J477" s="29"/>
      <c r="K477" s="37"/>
    </row>
    <row r="478" spans="1:11" x14ac:dyDescent="0.2">
      <c r="A478" s="47">
        <f t="shared" si="14"/>
        <v>0</v>
      </c>
      <c r="B478" s="36">
        <f t="shared" si="15"/>
        <v>0</v>
      </c>
      <c r="C478" s="31" t="s">
        <v>170</v>
      </c>
      <c r="D478" s="31" t="s">
        <v>170</v>
      </c>
      <c r="E478" s="29"/>
      <c r="F478" s="29"/>
      <c r="G478" s="29"/>
      <c r="H478" s="29"/>
      <c r="I478" s="29"/>
      <c r="J478" s="29"/>
      <c r="K478" s="37"/>
    </row>
    <row r="479" spans="1:11" x14ac:dyDescent="0.2">
      <c r="A479" s="47">
        <f t="shared" si="14"/>
        <v>0</v>
      </c>
      <c r="B479" s="36">
        <f t="shared" si="15"/>
        <v>0</v>
      </c>
      <c r="C479" s="31" t="s">
        <v>170</v>
      </c>
      <c r="D479" s="31" t="s">
        <v>170</v>
      </c>
      <c r="E479" s="29"/>
      <c r="F479" s="29"/>
      <c r="G479" s="29"/>
      <c r="H479" s="29"/>
      <c r="I479" s="29"/>
      <c r="J479" s="29"/>
      <c r="K479" s="37"/>
    </row>
    <row r="480" spans="1:11" x14ac:dyDescent="0.2">
      <c r="A480" s="47">
        <f t="shared" si="14"/>
        <v>0</v>
      </c>
      <c r="B480" s="36">
        <f t="shared" si="15"/>
        <v>0</v>
      </c>
      <c r="C480" s="31" t="s">
        <v>170</v>
      </c>
      <c r="D480" s="31" t="s">
        <v>170</v>
      </c>
      <c r="E480" s="29"/>
      <c r="F480" s="29"/>
      <c r="G480" s="29"/>
      <c r="H480" s="29"/>
      <c r="I480" s="29"/>
      <c r="J480" s="29"/>
      <c r="K480" s="37"/>
    </row>
    <row r="481" spans="1:11" x14ac:dyDescent="0.2">
      <c r="A481" s="47">
        <f t="shared" si="14"/>
        <v>0</v>
      </c>
      <c r="B481" s="36">
        <f t="shared" si="15"/>
        <v>0</v>
      </c>
      <c r="C481" s="31" t="s">
        <v>170</v>
      </c>
      <c r="D481" s="31" t="s">
        <v>170</v>
      </c>
      <c r="E481" s="29"/>
      <c r="F481" s="29"/>
      <c r="G481" s="29"/>
      <c r="H481" s="29"/>
      <c r="I481" s="29"/>
      <c r="J481" s="29"/>
      <c r="K481" s="37"/>
    </row>
    <row r="482" spans="1:11" x14ac:dyDescent="0.2">
      <c r="A482" s="47">
        <f t="shared" si="14"/>
        <v>0</v>
      </c>
      <c r="B482" s="36">
        <f t="shared" si="15"/>
        <v>0</v>
      </c>
      <c r="C482" s="31" t="s">
        <v>170</v>
      </c>
      <c r="D482" s="31" t="s">
        <v>170</v>
      </c>
      <c r="E482" s="29"/>
      <c r="F482" s="29"/>
      <c r="G482" s="29"/>
      <c r="H482" s="29"/>
      <c r="I482" s="29"/>
      <c r="J482" s="29"/>
      <c r="K482" s="37"/>
    </row>
    <row r="483" spans="1:11" x14ac:dyDescent="0.2">
      <c r="A483" s="47">
        <f t="shared" si="14"/>
        <v>0</v>
      </c>
      <c r="B483" s="36">
        <f t="shared" si="15"/>
        <v>0</v>
      </c>
      <c r="C483" s="31" t="s">
        <v>170</v>
      </c>
      <c r="D483" s="31" t="s">
        <v>170</v>
      </c>
      <c r="E483" s="29"/>
      <c r="F483" s="29"/>
      <c r="G483" s="29"/>
      <c r="H483" s="29"/>
      <c r="I483" s="29"/>
      <c r="J483" s="29"/>
      <c r="K483" s="37"/>
    </row>
    <row r="484" spans="1:11" x14ac:dyDescent="0.2">
      <c r="A484" s="47">
        <f t="shared" si="14"/>
        <v>0</v>
      </c>
      <c r="B484" s="36">
        <f t="shared" si="15"/>
        <v>0</v>
      </c>
      <c r="C484" s="31" t="s">
        <v>170</v>
      </c>
      <c r="D484" s="31" t="s">
        <v>170</v>
      </c>
      <c r="E484" s="29"/>
      <c r="F484" s="29"/>
      <c r="G484" s="29"/>
      <c r="H484" s="29"/>
      <c r="I484" s="29"/>
      <c r="J484" s="29"/>
      <c r="K484" s="37"/>
    </row>
    <row r="485" spans="1:11" x14ac:dyDescent="0.2">
      <c r="A485" s="47">
        <f t="shared" si="14"/>
        <v>0</v>
      </c>
      <c r="B485" s="36">
        <f t="shared" si="15"/>
        <v>0</v>
      </c>
      <c r="C485" s="31" t="s">
        <v>170</v>
      </c>
      <c r="D485" s="31" t="s">
        <v>170</v>
      </c>
      <c r="E485" s="29"/>
      <c r="F485" s="29"/>
      <c r="G485" s="29"/>
      <c r="H485" s="29"/>
      <c r="I485" s="29"/>
      <c r="J485" s="29"/>
      <c r="K485" s="37"/>
    </row>
    <row r="486" spans="1:11" x14ac:dyDescent="0.2">
      <c r="A486" s="47">
        <f t="shared" si="14"/>
        <v>0</v>
      </c>
      <c r="B486" s="36">
        <f t="shared" si="15"/>
        <v>0</v>
      </c>
      <c r="C486" s="31" t="s">
        <v>170</v>
      </c>
      <c r="D486" s="31" t="s">
        <v>170</v>
      </c>
      <c r="E486" s="29"/>
      <c r="F486" s="29"/>
      <c r="G486" s="29"/>
      <c r="H486" s="29"/>
      <c r="I486" s="29"/>
      <c r="J486" s="29"/>
      <c r="K486" s="37"/>
    </row>
    <row r="487" spans="1:11" x14ac:dyDescent="0.2">
      <c r="A487" s="47">
        <f t="shared" si="14"/>
        <v>0</v>
      </c>
      <c r="B487" s="36">
        <f t="shared" si="15"/>
        <v>0</v>
      </c>
      <c r="C487" s="31" t="s">
        <v>170</v>
      </c>
      <c r="D487" s="31" t="s">
        <v>170</v>
      </c>
      <c r="E487" s="29"/>
      <c r="F487" s="29"/>
      <c r="G487" s="29"/>
      <c r="H487" s="29"/>
      <c r="I487" s="29"/>
      <c r="J487" s="29"/>
      <c r="K487" s="37"/>
    </row>
    <row r="488" spans="1:11" x14ac:dyDescent="0.2">
      <c r="A488" s="47">
        <f t="shared" si="14"/>
        <v>0</v>
      </c>
      <c r="B488" s="36">
        <f t="shared" si="15"/>
        <v>0</v>
      </c>
      <c r="C488" s="31" t="s">
        <v>170</v>
      </c>
      <c r="D488" s="31" t="s">
        <v>170</v>
      </c>
      <c r="E488" s="29"/>
      <c r="F488" s="29"/>
      <c r="G488" s="29"/>
      <c r="H488" s="29"/>
      <c r="I488" s="29"/>
      <c r="J488" s="29"/>
      <c r="K488" s="37"/>
    </row>
    <row r="489" spans="1:11" x14ac:dyDescent="0.2">
      <c r="A489" s="47">
        <f t="shared" si="14"/>
        <v>0</v>
      </c>
      <c r="B489" s="36">
        <f t="shared" si="15"/>
        <v>0</v>
      </c>
      <c r="C489" s="31" t="s">
        <v>170</v>
      </c>
      <c r="D489" s="31" t="s">
        <v>170</v>
      </c>
      <c r="E489" s="29"/>
      <c r="F489" s="29"/>
      <c r="G489" s="29"/>
      <c r="H489" s="29"/>
      <c r="I489" s="29"/>
      <c r="J489" s="29"/>
      <c r="K489" s="37"/>
    </row>
    <row r="490" spans="1:11" x14ac:dyDescent="0.2">
      <c r="A490" s="47">
        <f t="shared" si="14"/>
        <v>0</v>
      </c>
      <c r="B490" s="36">
        <f t="shared" si="15"/>
        <v>0</v>
      </c>
      <c r="C490" s="31" t="s">
        <v>170</v>
      </c>
      <c r="D490" s="31" t="s">
        <v>170</v>
      </c>
      <c r="E490" s="29"/>
      <c r="F490" s="29"/>
      <c r="G490" s="29"/>
      <c r="H490" s="29"/>
      <c r="I490" s="29"/>
      <c r="J490" s="29"/>
      <c r="K490" s="37"/>
    </row>
    <row r="491" spans="1:11" x14ac:dyDescent="0.2">
      <c r="A491" s="47">
        <f t="shared" si="14"/>
        <v>0</v>
      </c>
      <c r="B491" s="36">
        <f t="shared" si="15"/>
        <v>0</v>
      </c>
      <c r="C491" s="31" t="s">
        <v>170</v>
      </c>
      <c r="D491" s="31" t="s">
        <v>170</v>
      </c>
      <c r="E491" s="29"/>
      <c r="F491" s="29"/>
      <c r="G491" s="29"/>
      <c r="H491" s="29"/>
      <c r="I491" s="29"/>
      <c r="J491" s="29"/>
      <c r="K491" s="37"/>
    </row>
    <row r="492" spans="1:11" x14ac:dyDescent="0.2">
      <c r="A492" s="47">
        <f t="shared" si="14"/>
        <v>0</v>
      </c>
      <c r="B492" s="36">
        <f t="shared" si="15"/>
        <v>0</v>
      </c>
      <c r="C492" s="31" t="s">
        <v>170</v>
      </c>
      <c r="D492" s="31" t="s">
        <v>170</v>
      </c>
      <c r="E492" s="29"/>
      <c r="F492" s="29"/>
      <c r="G492" s="29"/>
      <c r="H492" s="29"/>
      <c r="I492" s="29"/>
      <c r="J492" s="29"/>
      <c r="K492" s="37"/>
    </row>
    <row r="493" spans="1:11" x14ac:dyDescent="0.2">
      <c r="A493" s="47">
        <f t="shared" si="14"/>
        <v>0</v>
      </c>
      <c r="B493" s="36">
        <f t="shared" si="15"/>
        <v>0</v>
      </c>
      <c r="C493" s="31" t="s">
        <v>170</v>
      </c>
      <c r="D493" s="31" t="s">
        <v>170</v>
      </c>
      <c r="E493" s="29"/>
      <c r="F493" s="29"/>
      <c r="G493" s="29"/>
      <c r="H493" s="29"/>
      <c r="I493" s="29"/>
      <c r="J493" s="29"/>
      <c r="K493" s="37"/>
    </row>
    <row r="494" spans="1:11" x14ac:dyDescent="0.2">
      <c r="A494" s="47">
        <f t="shared" si="14"/>
        <v>0</v>
      </c>
      <c r="B494" s="36">
        <f t="shared" si="15"/>
        <v>0</v>
      </c>
      <c r="C494" s="31" t="s">
        <v>170</v>
      </c>
      <c r="D494" s="31" t="s">
        <v>170</v>
      </c>
      <c r="E494" s="29"/>
      <c r="F494" s="29"/>
      <c r="G494" s="29"/>
      <c r="H494" s="29"/>
      <c r="I494" s="29"/>
      <c r="J494" s="29"/>
      <c r="K494" s="37"/>
    </row>
    <row r="495" spans="1:11" x14ac:dyDescent="0.2">
      <c r="A495" s="47">
        <f t="shared" si="14"/>
        <v>0</v>
      </c>
      <c r="B495" s="36">
        <f t="shared" si="15"/>
        <v>0</v>
      </c>
      <c r="C495" s="31" t="s">
        <v>170</v>
      </c>
      <c r="D495" s="31" t="s">
        <v>170</v>
      </c>
      <c r="E495" s="29"/>
      <c r="F495" s="29"/>
      <c r="G495" s="29"/>
      <c r="H495" s="29"/>
      <c r="I495" s="29"/>
      <c r="J495" s="29"/>
      <c r="K495" s="37"/>
    </row>
    <row r="496" spans="1:11" x14ac:dyDescent="0.2">
      <c r="A496" s="47">
        <f t="shared" si="14"/>
        <v>0</v>
      </c>
      <c r="B496" s="36">
        <f t="shared" si="15"/>
        <v>0</v>
      </c>
      <c r="C496" s="31" t="s">
        <v>170</v>
      </c>
      <c r="D496" s="31" t="s">
        <v>170</v>
      </c>
      <c r="E496" s="29"/>
      <c r="F496" s="29"/>
      <c r="G496" s="29"/>
      <c r="H496" s="29"/>
      <c r="I496" s="29"/>
      <c r="J496" s="29"/>
      <c r="K496" s="37"/>
    </row>
    <row r="497" spans="1:11" x14ac:dyDescent="0.2">
      <c r="A497" s="47">
        <f t="shared" si="14"/>
        <v>0</v>
      </c>
      <c r="B497" s="36">
        <f t="shared" si="15"/>
        <v>0</v>
      </c>
      <c r="C497" s="31" t="s">
        <v>170</v>
      </c>
      <c r="D497" s="31" t="s">
        <v>170</v>
      </c>
      <c r="E497" s="29"/>
      <c r="F497" s="29"/>
      <c r="G497" s="29"/>
      <c r="H497" s="29"/>
      <c r="I497" s="29"/>
      <c r="J497" s="29"/>
      <c r="K497" s="37"/>
    </row>
    <row r="498" spans="1:11" x14ac:dyDescent="0.2">
      <c r="A498" s="47">
        <f t="shared" si="14"/>
        <v>0</v>
      </c>
      <c r="B498" s="36">
        <f t="shared" si="15"/>
        <v>0</v>
      </c>
      <c r="C498" s="31" t="s">
        <v>170</v>
      </c>
      <c r="D498" s="31" t="s">
        <v>170</v>
      </c>
      <c r="E498" s="29"/>
      <c r="F498" s="29"/>
      <c r="G498" s="29"/>
      <c r="H498" s="29"/>
      <c r="I498" s="29"/>
      <c r="J498" s="29"/>
      <c r="K498" s="37"/>
    </row>
    <row r="499" spans="1:11" x14ac:dyDescent="0.2">
      <c r="A499" s="47">
        <f t="shared" si="14"/>
        <v>0</v>
      </c>
      <c r="B499" s="36">
        <f t="shared" si="15"/>
        <v>0</v>
      </c>
      <c r="C499" s="31" t="s">
        <v>170</v>
      </c>
      <c r="D499" s="31" t="s">
        <v>170</v>
      </c>
      <c r="E499" s="29"/>
      <c r="F499" s="29"/>
      <c r="G499" s="29"/>
      <c r="H499" s="29"/>
      <c r="I499" s="29"/>
      <c r="J499" s="29"/>
      <c r="K499" s="37"/>
    </row>
    <row r="500" spans="1:11" x14ac:dyDescent="0.2">
      <c r="A500" s="47">
        <f t="shared" si="14"/>
        <v>0</v>
      </c>
      <c r="B500" s="36">
        <f t="shared" si="15"/>
        <v>0</v>
      </c>
      <c r="C500" s="31" t="s">
        <v>170</v>
      </c>
      <c r="D500" s="31" t="s">
        <v>170</v>
      </c>
      <c r="E500" s="29"/>
      <c r="F500" s="29"/>
      <c r="G500" s="29"/>
      <c r="H500" s="29"/>
      <c r="I500" s="29"/>
      <c r="J500" s="29"/>
      <c r="K500" s="37"/>
    </row>
    <row r="501" spans="1:11" x14ac:dyDescent="0.2">
      <c r="A501" s="47">
        <f t="shared" si="14"/>
        <v>0</v>
      </c>
      <c r="B501" s="36">
        <f t="shared" si="15"/>
        <v>0</v>
      </c>
      <c r="C501" s="31" t="s">
        <v>170</v>
      </c>
      <c r="D501" s="31" t="s">
        <v>170</v>
      </c>
      <c r="E501" s="29"/>
      <c r="F501" s="29"/>
      <c r="G501" s="29"/>
      <c r="H501" s="29"/>
      <c r="I501" s="29"/>
      <c r="J501" s="29"/>
      <c r="K501" s="37"/>
    </row>
    <row r="502" spans="1:11" x14ac:dyDescent="0.2">
      <c r="A502" s="47">
        <f t="shared" si="14"/>
        <v>0</v>
      </c>
      <c r="B502" s="36">
        <f t="shared" si="15"/>
        <v>0</v>
      </c>
      <c r="C502" s="31" t="s">
        <v>170</v>
      </c>
      <c r="D502" s="31" t="s">
        <v>170</v>
      </c>
      <c r="E502" s="29"/>
      <c r="F502" s="29"/>
      <c r="G502" s="29"/>
      <c r="H502" s="29"/>
      <c r="I502" s="29"/>
      <c r="J502" s="29"/>
      <c r="K502" s="37"/>
    </row>
    <row r="503" spans="1:11" x14ac:dyDescent="0.2">
      <c r="A503" s="47">
        <f t="shared" si="14"/>
        <v>0</v>
      </c>
      <c r="B503" s="36">
        <f t="shared" si="15"/>
        <v>0</v>
      </c>
      <c r="C503" s="31" t="s">
        <v>170</v>
      </c>
      <c r="D503" s="31" t="s">
        <v>170</v>
      </c>
      <c r="E503" s="29"/>
      <c r="F503" s="29"/>
      <c r="G503" s="29"/>
      <c r="H503" s="29"/>
      <c r="I503" s="29"/>
      <c r="J503" s="29"/>
      <c r="K503" s="37"/>
    </row>
    <row r="504" spans="1:11" x14ac:dyDescent="0.2">
      <c r="A504" s="47">
        <f t="shared" si="14"/>
        <v>0</v>
      </c>
      <c r="B504" s="36">
        <f t="shared" si="15"/>
        <v>0</v>
      </c>
      <c r="C504" s="31" t="s">
        <v>170</v>
      </c>
      <c r="D504" s="31" t="s">
        <v>170</v>
      </c>
      <c r="E504" s="29"/>
      <c r="F504" s="29"/>
      <c r="G504" s="29"/>
      <c r="H504" s="29"/>
      <c r="I504" s="29"/>
      <c r="J504" s="29"/>
      <c r="K504" s="37"/>
    </row>
    <row r="505" spans="1:11" x14ac:dyDescent="0.2">
      <c r="A505" s="47">
        <f t="shared" si="14"/>
        <v>0</v>
      </c>
      <c r="B505" s="36">
        <f t="shared" si="15"/>
        <v>0</v>
      </c>
      <c r="C505" s="31" t="s">
        <v>170</v>
      </c>
      <c r="D505" s="31" t="s">
        <v>170</v>
      </c>
      <c r="E505" s="29"/>
      <c r="F505" s="29"/>
      <c r="G505" s="29"/>
      <c r="H505" s="29"/>
      <c r="I505" s="29"/>
      <c r="J505" s="29"/>
      <c r="K505" s="37"/>
    </row>
    <row r="506" spans="1:11" x14ac:dyDescent="0.2">
      <c r="A506" s="47">
        <f t="shared" si="14"/>
        <v>0</v>
      </c>
      <c r="B506" s="36">
        <f t="shared" si="15"/>
        <v>0</v>
      </c>
      <c r="C506" s="31" t="s">
        <v>170</v>
      </c>
      <c r="D506" s="31" t="s">
        <v>170</v>
      </c>
      <c r="E506" s="29"/>
      <c r="F506" s="29"/>
      <c r="G506" s="29"/>
      <c r="H506" s="29"/>
      <c r="I506" s="29"/>
      <c r="J506" s="29"/>
      <c r="K506" s="37"/>
    </row>
    <row r="507" spans="1:11" x14ac:dyDescent="0.2">
      <c r="A507" s="47">
        <f t="shared" si="14"/>
        <v>0</v>
      </c>
      <c r="B507" s="36">
        <f t="shared" si="15"/>
        <v>0</v>
      </c>
      <c r="C507" s="31" t="s">
        <v>170</v>
      </c>
      <c r="D507" s="31" t="s">
        <v>170</v>
      </c>
      <c r="E507" s="29"/>
      <c r="F507" s="29"/>
      <c r="G507" s="29"/>
      <c r="H507" s="29"/>
      <c r="I507" s="29"/>
      <c r="J507" s="29"/>
      <c r="K507" s="37"/>
    </row>
    <row r="508" spans="1:11" x14ac:dyDescent="0.2">
      <c r="A508" s="47">
        <f t="shared" si="14"/>
        <v>0</v>
      </c>
      <c r="B508" s="36">
        <f t="shared" si="15"/>
        <v>0</v>
      </c>
      <c r="C508" s="31" t="s">
        <v>170</v>
      </c>
      <c r="D508" s="31" t="s">
        <v>170</v>
      </c>
      <c r="E508" s="29"/>
      <c r="F508" s="29"/>
      <c r="G508" s="29"/>
      <c r="H508" s="29"/>
      <c r="I508" s="29"/>
      <c r="J508" s="29"/>
      <c r="K508" s="37"/>
    </row>
    <row r="509" spans="1:11" x14ac:dyDescent="0.2">
      <c r="A509" s="47">
        <f t="shared" si="14"/>
        <v>0</v>
      </c>
      <c r="B509" s="36">
        <f t="shared" si="15"/>
        <v>0</v>
      </c>
      <c r="C509" s="31" t="s">
        <v>170</v>
      </c>
      <c r="D509" s="31" t="s">
        <v>170</v>
      </c>
      <c r="E509" s="29"/>
      <c r="F509" s="29"/>
      <c r="G509" s="29"/>
      <c r="H509" s="29"/>
      <c r="I509" s="29"/>
      <c r="J509" s="29"/>
      <c r="K509" s="37"/>
    </row>
    <row r="510" spans="1:11" x14ac:dyDescent="0.2">
      <c r="A510" s="47">
        <f t="shared" si="14"/>
        <v>0</v>
      </c>
      <c r="B510" s="36">
        <f t="shared" si="15"/>
        <v>0</v>
      </c>
      <c r="C510" s="31" t="s">
        <v>170</v>
      </c>
      <c r="D510" s="31" t="s">
        <v>170</v>
      </c>
      <c r="E510" s="29"/>
      <c r="F510" s="29"/>
      <c r="G510" s="29"/>
      <c r="H510" s="29"/>
      <c r="I510" s="29"/>
      <c r="J510" s="29"/>
      <c r="K510" s="37"/>
    </row>
    <row r="511" spans="1:11" x14ac:dyDescent="0.2">
      <c r="A511" s="47">
        <f t="shared" si="14"/>
        <v>0</v>
      </c>
      <c r="B511" s="36">
        <f t="shared" si="15"/>
        <v>0</v>
      </c>
      <c r="C511" s="31" t="s">
        <v>170</v>
      </c>
      <c r="D511" s="31" t="s">
        <v>170</v>
      </c>
      <c r="E511" s="29"/>
      <c r="F511" s="29"/>
      <c r="G511" s="29"/>
      <c r="H511" s="29"/>
      <c r="I511" s="29"/>
      <c r="J511" s="29"/>
      <c r="K511" s="37"/>
    </row>
    <row r="512" spans="1:11" x14ac:dyDescent="0.2">
      <c r="A512" s="47">
        <f t="shared" si="14"/>
        <v>0</v>
      </c>
      <c r="B512" s="36">
        <f t="shared" si="15"/>
        <v>0</v>
      </c>
      <c r="C512" s="31" t="s">
        <v>170</v>
      </c>
      <c r="D512" s="31" t="s">
        <v>170</v>
      </c>
      <c r="E512" s="29"/>
      <c r="F512" s="29"/>
      <c r="G512" s="29"/>
      <c r="H512" s="29"/>
      <c r="I512" s="29"/>
      <c r="J512" s="29"/>
      <c r="K512" s="37"/>
    </row>
    <row r="513" spans="1:11" x14ac:dyDescent="0.2">
      <c r="A513" s="47">
        <f t="shared" si="14"/>
        <v>0</v>
      </c>
      <c r="B513" s="36">
        <f t="shared" si="15"/>
        <v>0</v>
      </c>
      <c r="C513" s="31" t="s">
        <v>170</v>
      </c>
      <c r="D513" s="31" t="s">
        <v>170</v>
      </c>
      <c r="E513" s="29"/>
      <c r="F513" s="29"/>
      <c r="G513" s="29"/>
      <c r="H513" s="29"/>
      <c r="I513" s="29"/>
      <c r="J513" s="29"/>
      <c r="K513" s="37"/>
    </row>
    <row r="514" spans="1:11" x14ac:dyDescent="0.2">
      <c r="A514" s="47">
        <f t="shared" si="14"/>
        <v>0</v>
      </c>
      <c r="B514" s="36">
        <f t="shared" si="15"/>
        <v>0</v>
      </c>
      <c r="C514" s="31" t="s">
        <v>170</v>
      </c>
      <c r="D514" s="31" t="s">
        <v>170</v>
      </c>
      <c r="E514" s="29"/>
      <c r="F514" s="29"/>
      <c r="G514" s="29"/>
      <c r="H514" s="29"/>
      <c r="I514" s="29"/>
      <c r="J514" s="29"/>
      <c r="K514" s="37"/>
    </row>
    <row r="515" spans="1:11" x14ac:dyDescent="0.2">
      <c r="A515" s="47">
        <f t="shared" si="14"/>
        <v>0</v>
      </c>
      <c r="B515" s="36">
        <f t="shared" si="15"/>
        <v>0</v>
      </c>
      <c r="C515" s="31" t="s">
        <v>170</v>
      </c>
      <c r="D515" s="31" t="s">
        <v>170</v>
      </c>
      <c r="E515" s="29"/>
      <c r="F515" s="29"/>
      <c r="G515" s="29"/>
      <c r="H515" s="29"/>
      <c r="I515" s="29"/>
      <c r="J515" s="29"/>
      <c r="K515" s="37"/>
    </row>
    <row r="516" spans="1:11" x14ac:dyDescent="0.2">
      <c r="A516" s="47">
        <f t="shared" si="14"/>
        <v>0</v>
      </c>
      <c r="B516" s="36">
        <f t="shared" si="15"/>
        <v>0</v>
      </c>
      <c r="C516" s="31" t="s">
        <v>170</v>
      </c>
      <c r="D516" s="31" t="s">
        <v>170</v>
      </c>
      <c r="E516" s="29"/>
      <c r="F516" s="29"/>
      <c r="G516" s="29"/>
      <c r="H516" s="29"/>
      <c r="I516" s="29"/>
      <c r="J516" s="29"/>
      <c r="K516" s="37"/>
    </row>
    <row r="517" spans="1:11" x14ac:dyDescent="0.2">
      <c r="A517" s="47">
        <f t="shared" ref="A517:A580" si="16">IF(ISNA(MATCH(C517,offers.segment.all,0)),1,0)</f>
        <v>0</v>
      </c>
      <c r="B517" s="36">
        <f t="shared" ref="B517:B580" si="17">IF(ISNA(MATCH(D517,demand.descriptions,0)),1,0)</f>
        <v>0</v>
      </c>
      <c r="C517" s="31" t="s">
        <v>170</v>
      </c>
      <c r="D517" s="31" t="s">
        <v>170</v>
      </c>
      <c r="E517" s="29"/>
      <c r="F517" s="29"/>
      <c r="G517" s="29"/>
      <c r="H517" s="29"/>
      <c r="I517" s="29"/>
      <c r="J517" s="29"/>
      <c r="K517" s="37"/>
    </row>
    <row r="518" spans="1:11" x14ac:dyDescent="0.2">
      <c r="A518" s="47">
        <f t="shared" si="16"/>
        <v>0</v>
      </c>
      <c r="B518" s="36">
        <f t="shared" si="17"/>
        <v>0</v>
      </c>
      <c r="C518" s="31" t="s">
        <v>170</v>
      </c>
      <c r="D518" s="31" t="s">
        <v>170</v>
      </c>
      <c r="E518" s="29"/>
      <c r="F518" s="29"/>
      <c r="G518" s="29"/>
      <c r="H518" s="29"/>
      <c r="I518" s="29"/>
      <c r="J518" s="29"/>
      <c r="K518" s="37"/>
    </row>
    <row r="519" spans="1:11" x14ac:dyDescent="0.2">
      <c r="A519" s="47">
        <f t="shared" si="16"/>
        <v>0</v>
      </c>
      <c r="B519" s="36">
        <f t="shared" si="17"/>
        <v>0</v>
      </c>
      <c r="C519" s="31" t="s">
        <v>170</v>
      </c>
      <c r="D519" s="31" t="s">
        <v>170</v>
      </c>
      <c r="E519" s="29"/>
      <c r="F519" s="29"/>
      <c r="G519" s="29"/>
      <c r="H519" s="29"/>
      <c r="I519" s="29"/>
      <c r="J519" s="29"/>
      <c r="K519" s="37"/>
    </row>
    <row r="520" spans="1:11" x14ac:dyDescent="0.2">
      <c r="A520" s="47">
        <f t="shared" si="16"/>
        <v>0</v>
      </c>
      <c r="B520" s="36">
        <f t="shared" si="17"/>
        <v>0</v>
      </c>
      <c r="C520" s="31" t="s">
        <v>170</v>
      </c>
      <c r="D520" s="31" t="s">
        <v>170</v>
      </c>
      <c r="E520" s="29"/>
      <c r="F520" s="29"/>
      <c r="G520" s="29"/>
      <c r="H520" s="29"/>
      <c r="I520" s="29"/>
      <c r="J520" s="29"/>
      <c r="K520" s="37"/>
    </row>
    <row r="521" spans="1:11" x14ac:dyDescent="0.2">
      <c r="A521" s="47">
        <f t="shared" si="16"/>
        <v>0</v>
      </c>
      <c r="B521" s="36">
        <f t="shared" si="17"/>
        <v>0</v>
      </c>
      <c r="C521" s="31" t="s">
        <v>170</v>
      </c>
      <c r="D521" s="31" t="s">
        <v>170</v>
      </c>
      <c r="E521" s="29"/>
      <c r="F521" s="29"/>
      <c r="G521" s="29"/>
      <c r="H521" s="29"/>
      <c r="I521" s="29"/>
      <c r="J521" s="29"/>
      <c r="K521" s="37"/>
    </row>
    <row r="522" spans="1:11" x14ac:dyDescent="0.2">
      <c r="A522" s="47">
        <f t="shared" si="16"/>
        <v>0</v>
      </c>
      <c r="B522" s="36">
        <f t="shared" si="17"/>
        <v>0</v>
      </c>
      <c r="C522" s="31" t="s">
        <v>170</v>
      </c>
      <c r="D522" s="31" t="s">
        <v>170</v>
      </c>
      <c r="E522" s="29"/>
      <c r="F522" s="29"/>
      <c r="G522" s="29"/>
      <c r="H522" s="29"/>
      <c r="I522" s="29"/>
      <c r="J522" s="29"/>
      <c r="K522" s="37"/>
    </row>
    <row r="523" spans="1:11" x14ac:dyDescent="0.2">
      <c r="A523" s="47">
        <f t="shared" si="16"/>
        <v>0</v>
      </c>
      <c r="B523" s="36">
        <f t="shared" si="17"/>
        <v>0</v>
      </c>
      <c r="C523" s="31" t="s">
        <v>170</v>
      </c>
      <c r="D523" s="31" t="s">
        <v>170</v>
      </c>
      <c r="E523" s="29"/>
      <c r="F523" s="29"/>
      <c r="G523" s="29"/>
      <c r="H523" s="29"/>
      <c r="I523" s="29"/>
      <c r="J523" s="29"/>
      <c r="K523" s="37"/>
    </row>
    <row r="524" spans="1:11" x14ac:dyDescent="0.2">
      <c r="A524" s="47">
        <f t="shared" si="16"/>
        <v>0</v>
      </c>
      <c r="B524" s="36">
        <f t="shared" si="17"/>
        <v>0</v>
      </c>
      <c r="C524" s="31" t="s">
        <v>170</v>
      </c>
      <c r="D524" s="31" t="s">
        <v>170</v>
      </c>
      <c r="E524" s="29"/>
      <c r="F524" s="29"/>
      <c r="G524" s="29"/>
      <c r="H524" s="29"/>
      <c r="I524" s="29"/>
      <c r="J524" s="29"/>
      <c r="K524" s="37"/>
    </row>
    <row r="525" spans="1:11" x14ac:dyDescent="0.2">
      <c r="A525" s="47">
        <f t="shared" si="16"/>
        <v>0</v>
      </c>
      <c r="B525" s="36">
        <f t="shared" si="17"/>
        <v>0</v>
      </c>
      <c r="C525" s="31" t="s">
        <v>170</v>
      </c>
      <c r="D525" s="31" t="s">
        <v>170</v>
      </c>
      <c r="E525" s="29"/>
      <c r="F525" s="29"/>
      <c r="G525" s="29"/>
      <c r="H525" s="29"/>
      <c r="I525" s="29"/>
      <c r="J525" s="29"/>
      <c r="K525" s="37"/>
    </row>
    <row r="526" spans="1:11" x14ac:dyDescent="0.2">
      <c r="A526" s="47">
        <f t="shared" si="16"/>
        <v>0</v>
      </c>
      <c r="B526" s="36">
        <f t="shared" si="17"/>
        <v>0</v>
      </c>
      <c r="C526" s="31" t="s">
        <v>170</v>
      </c>
      <c r="D526" s="31" t="s">
        <v>170</v>
      </c>
      <c r="E526" s="29"/>
      <c r="F526" s="29"/>
      <c r="G526" s="29"/>
      <c r="H526" s="29"/>
      <c r="I526" s="29"/>
      <c r="J526" s="29"/>
      <c r="K526" s="37"/>
    </row>
    <row r="527" spans="1:11" x14ac:dyDescent="0.2">
      <c r="A527" s="47">
        <f t="shared" si="16"/>
        <v>0</v>
      </c>
      <c r="B527" s="36">
        <f t="shared" si="17"/>
        <v>0</v>
      </c>
      <c r="C527" s="31" t="s">
        <v>170</v>
      </c>
      <c r="D527" s="31" t="s">
        <v>170</v>
      </c>
      <c r="E527" s="29"/>
      <c r="F527" s="29"/>
      <c r="G527" s="29"/>
      <c r="H527" s="29"/>
      <c r="I527" s="29"/>
      <c r="J527" s="29"/>
      <c r="K527" s="37"/>
    </row>
    <row r="528" spans="1:11" x14ac:dyDescent="0.2">
      <c r="A528" s="47">
        <f t="shared" si="16"/>
        <v>0</v>
      </c>
      <c r="B528" s="36">
        <f t="shared" si="17"/>
        <v>0</v>
      </c>
      <c r="C528" s="31" t="s">
        <v>170</v>
      </c>
      <c r="D528" s="31" t="s">
        <v>170</v>
      </c>
      <c r="E528" s="29"/>
      <c r="F528" s="29"/>
      <c r="G528" s="29"/>
      <c r="H528" s="29"/>
      <c r="I528" s="29"/>
      <c r="J528" s="29"/>
      <c r="K528" s="37"/>
    </row>
    <row r="529" spans="1:11" x14ac:dyDescent="0.2">
      <c r="A529" s="47">
        <f t="shared" si="16"/>
        <v>0</v>
      </c>
      <c r="B529" s="36">
        <f t="shared" si="17"/>
        <v>0</v>
      </c>
      <c r="C529" s="31" t="s">
        <v>170</v>
      </c>
      <c r="D529" s="31" t="s">
        <v>170</v>
      </c>
      <c r="E529" s="29"/>
      <c r="F529" s="29"/>
      <c r="G529" s="29"/>
      <c r="H529" s="29"/>
      <c r="I529" s="29"/>
      <c r="J529" s="29"/>
      <c r="K529" s="37"/>
    </row>
    <row r="530" spans="1:11" x14ac:dyDescent="0.2">
      <c r="A530" s="47">
        <f t="shared" si="16"/>
        <v>0</v>
      </c>
      <c r="B530" s="36">
        <f t="shared" si="17"/>
        <v>0</v>
      </c>
      <c r="C530" s="31" t="s">
        <v>170</v>
      </c>
      <c r="D530" s="31" t="s">
        <v>170</v>
      </c>
      <c r="E530" s="29"/>
      <c r="F530" s="29"/>
      <c r="G530" s="29"/>
      <c r="H530" s="29"/>
      <c r="I530" s="29"/>
      <c r="J530" s="29"/>
      <c r="K530" s="37"/>
    </row>
    <row r="531" spans="1:11" x14ac:dyDescent="0.2">
      <c r="A531" s="47">
        <f t="shared" si="16"/>
        <v>0</v>
      </c>
      <c r="B531" s="36">
        <f t="shared" si="17"/>
        <v>0</v>
      </c>
      <c r="C531" s="31" t="s">
        <v>170</v>
      </c>
      <c r="D531" s="31" t="s">
        <v>170</v>
      </c>
      <c r="E531" s="29"/>
      <c r="F531" s="29"/>
      <c r="G531" s="29"/>
      <c r="H531" s="29"/>
      <c r="I531" s="29"/>
      <c r="J531" s="29"/>
      <c r="K531" s="37"/>
    </row>
    <row r="532" spans="1:11" x14ac:dyDescent="0.2">
      <c r="A532" s="47">
        <f t="shared" si="16"/>
        <v>0</v>
      </c>
      <c r="B532" s="36">
        <f t="shared" si="17"/>
        <v>0</v>
      </c>
      <c r="C532" s="31" t="s">
        <v>170</v>
      </c>
      <c r="D532" s="31" t="s">
        <v>170</v>
      </c>
      <c r="E532" s="29"/>
      <c r="F532" s="29"/>
      <c r="G532" s="29"/>
      <c r="H532" s="29"/>
      <c r="I532" s="29"/>
      <c r="J532" s="29"/>
      <c r="K532" s="37"/>
    </row>
    <row r="533" spans="1:11" x14ac:dyDescent="0.2">
      <c r="A533" s="47">
        <f t="shared" si="16"/>
        <v>0</v>
      </c>
      <c r="B533" s="36">
        <f t="shared" si="17"/>
        <v>0</v>
      </c>
      <c r="C533" s="31" t="s">
        <v>170</v>
      </c>
      <c r="D533" s="31" t="s">
        <v>170</v>
      </c>
      <c r="E533" s="29"/>
      <c r="F533" s="29"/>
      <c r="G533" s="29"/>
      <c r="H533" s="29"/>
      <c r="I533" s="29"/>
      <c r="J533" s="29"/>
      <c r="K533" s="37"/>
    </row>
    <row r="534" spans="1:11" x14ac:dyDescent="0.2">
      <c r="A534" s="47">
        <f t="shared" si="16"/>
        <v>0</v>
      </c>
      <c r="B534" s="36">
        <f t="shared" si="17"/>
        <v>0</v>
      </c>
      <c r="C534" s="31" t="s">
        <v>170</v>
      </c>
      <c r="D534" s="31" t="s">
        <v>170</v>
      </c>
      <c r="E534" s="29"/>
      <c r="F534" s="29"/>
      <c r="G534" s="29"/>
      <c r="H534" s="29"/>
      <c r="I534" s="29"/>
      <c r="J534" s="29"/>
      <c r="K534" s="37"/>
    </row>
    <row r="535" spans="1:11" x14ac:dyDescent="0.2">
      <c r="A535" s="47">
        <f t="shared" si="16"/>
        <v>0</v>
      </c>
      <c r="B535" s="36">
        <f t="shared" si="17"/>
        <v>0</v>
      </c>
      <c r="C535" s="31" t="s">
        <v>170</v>
      </c>
      <c r="D535" s="31" t="s">
        <v>170</v>
      </c>
      <c r="E535" s="29"/>
      <c r="F535" s="29"/>
      <c r="G535" s="29"/>
      <c r="H535" s="29"/>
      <c r="I535" s="29"/>
      <c r="J535" s="29"/>
      <c r="K535" s="37"/>
    </row>
    <row r="536" spans="1:11" x14ac:dyDescent="0.2">
      <c r="A536" s="47">
        <f t="shared" si="16"/>
        <v>0</v>
      </c>
      <c r="B536" s="36">
        <f t="shared" si="17"/>
        <v>0</v>
      </c>
      <c r="C536" s="31" t="s">
        <v>170</v>
      </c>
      <c r="D536" s="31" t="s">
        <v>170</v>
      </c>
      <c r="E536" s="29"/>
      <c r="F536" s="29"/>
      <c r="G536" s="29"/>
      <c r="H536" s="29"/>
      <c r="I536" s="29"/>
      <c r="J536" s="29"/>
      <c r="K536" s="37"/>
    </row>
    <row r="537" spans="1:11" x14ac:dyDescent="0.2">
      <c r="A537" s="47">
        <f t="shared" si="16"/>
        <v>0</v>
      </c>
      <c r="B537" s="36">
        <f t="shared" si="17"/>
        <v>0</v>
      </c>
      <c r="C537" s="31" t="s">
        <v>170</v>
      </c>
      <c r="D537" s="31" t="s">
        <v>170</v>
      </c>
      <c r="E537" s="29"/>
      <c r="F537" s="29"/>
      <c r="G537" s="29"/>
      <c r="H537" s="29"/>
      <c r="I537" s="29"/>
      <c r="J537" s="29"/>
      <c r="K537" s="37"/>
    </row>
    <row r="538" spans="1:11" x14ac:dyDescent="0.2">
      <c r="A538" s="47">
        <f t="shared" si="16"/>
        <v>0</v>
      </c>
      <c r="B538" s="36">
        <f t="shared" si="17"/>
        <v>0</v>
      </c>
      <c r="C538" s="31" t="s">
        <v>170</v>
      </c>
      <c r="D538" s="31" t="s">
        <v>170</v>
      </c>
      <c r="E538" s="29"/>
      <c r="F538" s="29"/>
      <c r="G538" s="29"/>
      <c r="H538" s="29"/>
      <c r="I538" s="29"/>
      <c r="J538" s="29"/>
      <c r="K538" s="37"/>
    </row>
    <row r="539" spans="1:11" x14ac:dyDescent="0.2">
      <c r="A539" s="47">
        <f t="shared" si="16"/>
        <v>0</v>
      </c>
      <c r="B539" s="36">
        <f t="shared" si="17"/>
        <v>0</v>
      </c>
      <c r="C539" s="31" t="s">
        <v>170</v>
      </c>
      <c r="D539" s="31" t="s">
        <v>170</v>
      </c>
      <c r="E539" s="29"/>
      <c r="F539" s="29"/>
      <c r="G539" s="29"/>
      <c r="H539" s="29"/>
      <c r="I539" s="29"/>
      <c r="J539" s="29"/>
      <c r="K539" s="37"/>
    </row>
    <row r="540" spans="1:11" x14ac:dyDescent="0.2">
      <c r="A540" s="47">
        <f t="shared" si="16"/>
        <v>0</v>
      </c>
      <c r="B540" s="36">
        <f t="shared" si="17"/>
        <v>0</v>
      </c>
      <c r="C540" s="31" t="s">
        <v>170</v>
      </c>
      <c r="D540" s="31" t="s">
        <v>170</v>
      </c>
      <c r="E540" s="29"/>
      <c r="F540" s="29"/>
      <c r="G540" s="29"/>
      <c r="H540" s="29"/>
      <c r="I540" s="29"/>
      <c r="J540" s="29"/>
      <c r="K540" s="37"/>
    </row>
    <row r="541" spans="1:11" x14ac:dyDescent="0.2">
      <c r="A541" s="47">
        <f t="shared" si="16"/>
        <v>0</v>
      </c>
      <c r="B541" s="36">
        <f t="shared" si="17"/>
        <v>0</v>
      </c>
      <c r="C541" s="31" t="s">
        <v>170</v>
      </c>
      <c r="D541" s="31" t="s">
        <v>170</v>
      </c>
      <c r="E541" s="29"/>
      <c r="F541" s="29"/>
      <c r="G541" s="29"/>
      <c r="H541" s="29"/>
      <c r="I541" s="29"/>
      <c r="J541" s="29"/>
      <c r="K541" s="37"/>
    </row>
    <row r="542" spans="1:11" x14ac:dyDescent="0.2">
      <c r="A542" s="47">
        <f t="shared" si="16"/>
        <v>0</v>
      </c>
      <c r="B542" s="36">
        <f t="shared" si="17"/>
        <v>0</v>
      </c>
      <c r="C542" s="31" t="s">
        <v>170</v>
      </c>
      <c r="D542" s="31" t="s">
        <v>170</v>
      </c>
      <c r="E542" s="29"/>
      <c r="F542" s="29"/>
      <c r="G542" s="29"/>
      <c r="H542" s="29"/>
      <c r="I542" s="29"/>
      <c r="J542" s="29"/>
      <c r="K542" s="37"/>
    </row>
    <row r="543" spans="1:11" x14ac:dyDescent="0.2">
      <c r="A543" s="47">
        <f t="shared" si="16"/>
        <v>0</v>
      </c>
      <c r="B543" s="36">
        <f t="shared" si="17"/>
        <v>0</v>
      </c>
      <c r="C543" s="31" t="s">
        <v>170</v>
      </c>
      <c r="D543" s="31" t="s">
        <v>170</v>
      </c>
      <c r="E543" s="29"/>
      <c r="F543" s="29"/>
      <c r="G543" s="29"/>
      <c r="H543" s="29"/>
      <c r="I543" s="29"/>
      <c r="J543" s="29"/>
      <c r="K543" s="37"/>
    </row>
    <row r="544" spans="1:11" x14ac:dyDescent="0.2">
      <c r="A544" s="47">
        <f t="shared" si="16"/>
        <v>0</v>
      </c>
      <c r="B544" s="36">
        <f t="shared" si="17"/>
        <v>0</v>
      </c>
      <c r="C544" s="31" t="s">
        <v>170</v>
      </c>
      <c r="D544" s="31" t="s">
        <v>170</v>
      </c>
      <c r="E544" s="29"/>
      <c r="F544" s="29"/>
      <c r="G544" s="29"/>
      <c r="H544" s="29"/>
      <c r="I544" s="29"/>
      <c r="J544" s="29"/>
      <c r="K544" s="37"/>
    </row>
    <row r="545" spans="1:11" x14ac:dyDescent="0.2">
      <c r="A545" s="47">
        <f t="shared" si="16"/>
        <v>0</v>
      </c>
      <c r="B545" s="36">
        <f t="shared" si="17"/>
        <v>0</v>
      </c>
      <c r="C545" s="31" t="s">
        <v>170</v>
      </c>
      <c r="D545" s="31" t="s">
        <v>170</v>
      </c>
      <c r="E545" s="29"/>
      <c r="F545" s="29"/>
      <c r="G545" s="29"/>
      <c r="H545" s="29"/>
      <c r="I545" s="29"/>
      <c r="J545" s="29"/>
      <c r="K545" s="37"/>
    </row>
    <row r="546" spans="1:11" x14ac:dyDescent="0.2">
      <c r="A546" s="47">
        <f t="shared" si="16"/>
        <v>0</v>
      </c>
      <c r="B546" s="36">
        <f t="shared" si="17"/>
        <v>0</v>
      </c>
      <c r="C546" s="31" t="s">
        <v>170</v>
      </c>
      <c r="D546" s="31" t="s">
        <v>170</v>
      </c>
      <c r="E546" s="29"/>
      <c r="F546" s="29"/>
      <c r="G546" s="29"/>
      <c r="H546" s="29"/>
      <c r="I546" s="29"/>
      <c r="J546" s="29"/>
      <c r="K546" s="37"/>
    </row>
    <row r="547" spans="1:11" x14ac:dyDescent="0.2">
      <c r="A547" s="47">
        <f t="shared" si="16"/>
        <v>0</v>
      </c>
      <c r="B547" s="36">
        <f t="shared" si="17"/>
        <v>0</v>
      </c>
      <c r="C547" s="31" t="s">
        <v>170</v>
      </c>
      <c r="D547" s="31" t="s">
        <v>170</v>
      </c>
      <c r="E547" s="29"/>
      <c r="F547" s="29"/>
      <c r="G547" s="29"/>
      <c r="H547" s="29"/>
      <c r="I547" s="29"/>
      <c r="J547" s="29"/>
      <c r="K547" s="37"/>
    </row>
    <row r="548" spans="1:11" x14ac:dyDescent="0.2">
      <c r="A548" s="47">
        <f t="shared" si="16"/>
        <v>0</v>
      </c>
      <c r="B548" s="36">
        <f t="shared" si="17"/>
        <v>0</v>
      </c>
      <c r="C548" s="31" t="s">
        <v>170</v>
      </c>
      <c r="D548" s="31" t="s">
        <v>170</v>
      </c>
      <c r="E548" s="29"/>
      <c r="F548" s="29"/>
      <c r="G548" s="29"/>
      <c r="H548" s="29"/>
      <c r="I548" s="29"/>
      <c r="J548" s="29"/>
      <c r="K548" s="37"/>
    </row>
    <row r="549" spans="1:11" x14ac:dyDescent="0.2">
      <c r="A549" s="47">
        <f t="shared" si="16"/>
        <v>0</v>
      </c>
      <c r="B549" s="36">
        <f t="shared" si="17"/>
        <v>0</v>
      </c>
      <c r="C549" s="31" t="s">
        <v>170</v>
      </c>
      <c r="D549" s="31" t="s">
        <v>170</v>
      </c>
      <c r="E549" s="29"/>
      <c r="F549" s="29"/>
      <c r="G549" s="29"/>
      <c r="H549" s="29"/>
      <c r="I549" s="29"/>
      <c r="J549" s="29"/>
      <c r="K549" s="37"/>
    </row>
    <row r="550" spans="1:11" x14ac:dyDescent="0.2">
      <c r="A550" s="47">
        <f t="shared" si="16"/>
        <v>0</v>
      </c>
      <c r="B550" s="36">
        <f t="shared" si="17"/>
        <v>0</v>
      </c>
      <c r="C550" s="31" t="s">
        <v>170</v>
      </c>
      <c r="D550" s="31" t="s">
        <v>170</v>
      </c>
      <c r="E550" s="29"/>
      <c r="F550" s="29"/>
      <c r="G550" s="29"/>
      <c r="H550" s="29"/>
      <c r="I550" s="29"/>
      <c r="J550" s="29"/>
      <c r="K550" s="37"/>
    </row>
    <row r="551" spans="1:11" x14ac:dyDescent="0.2">
      <c r="A551" s="47">
        <f t="shared" si="16"/>
        <v>0</v>
      </c>
      <c r="B551" s="36">
        <f t="shared" si="17"/>
        <v>0</v>
      </c>
      <c r="C551" s="31" t="s">
        <v>170</v>
      </c>
      <c r="D551" s="31" t="s">
        <v>170</v>
      </c>
      <c r="E551" s="29"/>
      <c r="F551" s="29"/>
      <c r="G551" s="29"/>
      <c r="H551" s="29"/>
      <c r="I551" s="29"/>
      <c r="J551" s="29"/>
      <c r="K551" s="37"/>
    </row>
    <row r="552" spans="1:11" x14ac:dyDescent="0.2">
      <c r="A552" s="47">
        <f t="shared" si="16"/>
        <v>0</v>
      </c>
      <c r="B552" s="36">
        <f t="shared" si="17"/>
        <v>0</v>
      </c>
      <c r="C552" s="31" t="s">
        <v>170</v>
      </c>
      <c r="D552" s="31" t="s">
        <v>170</v>
      </c>
      <c r="E552" s="29"/>
      <c r="F552" s="29"/>
      <c r="G552" s="29"/>
      <c r="H552" s="29"/>
      <c r="I552" s="29"/>
      <c r="J552" s="29"/>
      <c r="K552" s="37"/>
    </row>
    <row r="553" spans="1:11" x14ac:dyDescent="0.2">
      <c r="A553" s="47">
        <f t="shared" si="16"/>
        <v>0</v>
      </c>
      <c r="B553" s="36">
        <f t="shared" si="17"/>
        <v>0</v>
      </c>
      <c r="C553" s="31" t="s">
        <v>170</v>
      </c>
      <c r="D553" s="31" t="s">
        <v>170</v>
      </c>
      <c r="E553" s="29"/>
      <c r="F553" s="29"/>
      <c r="G553" s="29"/>
      <c r="H553" s="29"/>
      <c r="I553" s="29"/>
      <c r="J553" s="29"/>
      <c r="K553" s="37"/>
    </row>
    <row r="554" spans="1:11" x14ac:dyDescent="0.2">
      <c r="A554" s="47">
        <f t="shared" si="16"/>
        <v>0</v>
      </c>
      <c r="B554" s="36">
        <f t="shared" si="17"/>
        <v>0</v>
      </c>
      <c r="C554" s="31" t="s">
        <v>170</v>
      </c>
      <c r="D554" s="31" t="s">
        <v>170</v>
      </c>
      <c r="E554" s="29"/>
      <c r="F554" s="29"/>
      <c r="G554" s="29"/>
      <c r="H554" s="29"/>
      <c r="I554" s="29"/>
      <c r="J554" s="29"/>
      <c r="K554" s="37"/>
    </row>
    <row r="555" spans="1:11" x14ac:dyDescent="0.2">
      <c r="A555" s="47">
        <f t="shared" si="16"/>
        <v>0</v>
      </c>
      <c r="B555" s="36">
        <f t="shared" si="17"/>
        <v>0</v>
      </c>
      <c r="C555" s="31" t="s">
        <v>170</v>
      </c>
      <c r="D555" s="31" t="s">
        <v>170</v>
      </c>
      <c r="E555" s="29"/>
      <c r="F555" s="29"/>
      <c r="G555" s="29"/>
      <c r="H555" s="29"/>
      <c r="I555" s="29"/>
      <c r="J555" s="29"/>
      <c r="K555" s="37"/>
    </row>
    <row r="556" spans="1:11" x14ac:dyDescent="0.2">
      <c r="A556" s="47">
        <f t="shared" si="16"/>
        <v>0</v>
      </c>
      <c r="B556" s="36">
        <f t="shared" si="17"/>
        <v>0</v>
      </c>
      <c r="C556" s="31" t="s">
        <v>170</v>
      </c>
      <c r="D556" s="31" t="s">
        <v>170</v>
      </c>
      <c r="E556" s="29"/>
      <c r="F556" s="29"/>
      <c r="G556" s="29"/>
      <c r="H556" s="29"/>
      <c r="I556" s="29"/>
      <c r="J556" s="29"/>
      <c r="K556" s="37"/>
    </row>
    <row r="557" spans="1:11" x14ac:dyDescent="0.2">
      <c r="A557" s="47">
        <f t="shared" si="16"/>
        <v>0</v>
      </c>
      <c r="B557" s="36">
        <f t="shared" si="17"/>
        <v>0</v>
      </c>
      <c r="C557" s="31" t="s">
        <v>170</v>
      </c>
      <c r="D557" s="31" t="s">
        <v>170</v>
      </c>
      <c r="E557" s="29"/>
      <c r="F557" s="29"/>
      <c r="G557" s="29"/>
      <c r="H557" s="29"/>
      <c r="I557" s="29"/>
      <c r="J557" s="29"/>
      <c r="K557" s="37"/>
    </row>
    <row r="558" spans="1:11" x14ac:dyDescent="0.2">
      <c r="A558" s="47">
        <f t="shared" si="16"/>
        <v>0</v>
      </c>
      <c r="B558" s="36">
        <f t="shared" si="17"/>
        <v>0</v>
      </c>
      <c r="C558" s="31" t="s">
        <v>170</v>
      </c>
      <c r="D558" s="31" t="s">
        <v>170</v>
      </c>
      <c r="E558" s="29"/>
      <c r="F558" s="29"/>
      <c r="G558" s="29"/>
      <c r="H558" s="29"/>
      <c r="I558" s="29"/>
      <c r="J558" s="29"/>
      <c r="K558" s="37"/>
    </row>
    <row r="559" spans="1:11" x14ac:dyDescent="0.2">
      <c r="A559" s="47">
        <f t="shared" si="16"/>
        <v>0</v>
      </c>
      <c r="B559" s="36">
        <f t="shared" si="17"/>
        <v>0</v>
      </c>
      <c r="C559" s="31" t="s">
        <v>170</v>
      </c>
      <c r="D559" s="31" t="s">
        <v>170</v>
      </c>
      <c r="E559" s="29"/>
      <c r="F559" s="29"/>
      <c r="G559" s="29"/>
      <c r="H559" s="29"/>
      <c r="I559" s="29"/>
      <c r="J559" s="29"/>
      <c r="K559" s="37"/>
    </row>
    <row r="560" spans="1:11" x14ac:dyDescent="0.2">
      <c r="A560" s="47">
        <f t="shared" si="16"/>
        <v>0</v>
      </c>
      <c r="B560" s="36">
        <f t="shared" si="17"/>
        <v>0</v>
      </c>
      <c r="C560" s="31" t="s">
        <v>170</v>
      </c>
      <c r="D560" s="31" t="s">
        <v>170</v>
      </c>
      <c r="E560" s="29"/>
      <c r="F560" s="29"/>
      <c r="G560" s="29"/>
      <c r="H560" s="29"/>
      <c r="I560" s="29"/>
      <c r="J560" s="29"/>
      <c r="K560" s="37"/>
    </row>
    <row r="561" spans="1:11" x14ac:dyDescent="0.2">
      <c r="A561" s="47">
        <f t="shared" si="16"/>
        <v>0</v>
      </c>
      <c r="B561" s="36">
        <f t="shared" si="17"/>
        <v>0</v>
      </c>
      <c r="C561" s="31" t="s">
        <v>170</v>
      </c>
      <c r="D561" s="31" t="s">
        <v>170</v>
      </c>
      <c r="E561" s="29"/>
      <c r="F561" s="29"/>
      <c r="G561" s="29"/>
      <c r="H561" s="29"/>
      <c r="I561" s="29"/>
      <c r="J561" s="29"/>
      <c r="K561" s="37"/>
    </row>
    <row r="562" spans="1:11" x14ac:dyDescent="0.2">
      <c r="A562" s="47">
        <f t="shared" si="16"/>
        <v>0</v>
      </c>
      <c r="B562" s="36">
        <f t="shared" si="17"/>
        <v>0</v>
      </c>
      <c r="C562" s="31" t="s">
        <v>170</v>
      </c>
      <c r="D562" s="31" t="s">
        <v>170</v>
      </c>
      <c r="E562" s="29"/>
      <c r="F562" s="29"/>
      <c r="G562" s="29"/>
      <c r="H562" s="29"/>
      <c r="I562" s="29"/>
      <c r="J562" s="29"/>
      <c r="K562" s="37"/>
    </row>
    <row r="563" spans="1:11" x14ac:dyDescent="0.2">
      <c r="A563" s="47">
        <f t="shared" si="16"/>
        <v>0</v>
      </c>
      <c r="B563" s="36">
        <f t="shared" si="17"/>
        <v>0</v>
      </c>
      <c r="C563" s="31" t="s">
        <v>170</v>
      </c>
      <c r="D563" s="31" t="s">
        <v>170</v>
      </c>
      <c r="E563" s="29"/>
      <c r="F563" s="29"/>
      <c r="G563" s="29"/>
      <c r="H563" s="29"/>
      <c r="I563" s="29"/>
      <c r="J563" s="29"/>
      <c r="K563" s="37"/>
    </row>
    <row r="564" spans="1:11" x14ac:dyDescent="0.2">
      <c r="A564" s="47">
        <f t="shared" si="16"/>
        <v>0</v>
      </c>
      <c r="B564" s="36">
        <f t="shared" si="17"/>
        <v>0</v>
      </c>
      <c r="C564" s="31" t="s">
        <v>170</v>
      </c>
      <c r="D564" s="31" t="s">
        <v>170</v>
      </c>
      <c r="E564" s="29"/>
      <c r="F564" s="29"/>
      <c r="G564" s="29"/>
      <c r="H564" s="29"/>
      <c r="I564" s="29"/>
      <c r="J564" s="29"/>
      <c r="K564" s="37"/>
    </row>
    <row r="565" spans="1:11" x14ac:dyDescent="0.2">
      <c r="A565" s="47">
        <f t="shared" si="16"/>
        <v>0</v>
      </c>
      <c r="B565" s="36">
        <f t="shared" si="17"/>
        <v>0</v>
      </c>
      <c r="C565" s="31" t="s">
        <v>170</v>
      </c>
      <c r="D565" s="31" t="s">
        <v>170</v>
      </c>
      <c r="E565" s="29"/>
      <c r="F565" s="29"/>
      <c r="G565" s="29"/>
      <c r="H565" s="29"/>
      <c r="I565" s="29"/>
      <c r="J565" s="29"/>
      <c r="K565" s="37"/>
    </row>
    <row r="566" spans="1:11" x14ac:dyDescent="0.2">
      <c r="A566" s="47">
        <f t="shared" si="16"/>
        <v>0</v>
      </c>
      <c r="B566" s="36">
        <f t="shared" si="17"/>
        <v>0</v>
      </c>
      <c r="C566" s="31" t="s">
        <v>170</v>
      </c>
      <c r="D566" s="31" t="s">
        <v>170</v>
      </c>
      <c r="E566" s="29"/>
      <c r="F566" s="29"/>
      <c r="G566" s="29"/>
      <c r="H566" s="29"/>
      <c r="I566" s="29"/>
      <c r="J566" s="29"/>
      <c r="K566" s="37"/>
    </row>
    <row r="567" spans="1:11" x14ac:dyDescent="0.2">
      <c r="A567" s="47">
        <f t="shared" si="16"/>
        <v>0</v>
      </c>
      <c r="B567" s="36">
        <f t="shared" si="17"/>
        <v>0</v>
      </c>
      <c r="C567" s="31" t="s">
        <v>170</v>
      </c>
      <c r="D567" s="31" t="s">
        <v>170</v>
      </c>
      <c r="E567" s="29"/>
      <c r="F567" s="29"/>
      <c r="G567" s="29"/>
      <c r="H567" s="29"/>
      <c r="I567" s="29"/>
      <c r="J567" s="29"/>
      <c r="K567" s="37"/>
    </row>
    <row r="568" spans="1:11" x14ac:dyDescent="0.2">
      <c r="A568" s="47">
        <f t="shared" si="16"/>
        <v>0</v>
      </c>
      <c r="B568" s="36">
        <f t="shared" si="17"/>
        <v>0</v>
      </c>
      <c r="C568" s="31" t="s">
        <v>170</v>
      </c>
      <c r="D568" s="31" t="s">
        <v>170</v>
      </c>
      <c r="E568" s="29"/>
      <c r="F568" s="29"/>
      <c r="G568" s="29"/>
      <c r="H568" s="29"/>
      <c r="I568" s="29"/>
      <c r="J568" s="29"/>
      <c r="K568" s="37"/>
    </row>
    <row r="569" spans="1:11" x14ac:dyDescent="0.2">
      <c r="A569" s="47">
        <f t="shared" si="16"/>
        <v>0</v>
      </c>
      <c r="B569" s="36">
        <f t="shared" si="17"/>
        <v>0</v>
      </c>
      <c r="C569" s="31" t="s">
        <v>170</v>
      </c>
      <c r="D569" s="31" t="s">
        <v>170</v>
      </c>
      <c r="E569" s="29"/>
      <c r="F569" s="29"/>
      <c r="G569" s="29"/>
      <c r="H569" s="29"/>
      <c r="I569" s="29"/>
      <c r="J569" s="29"/>
      <c r="K569" s="37"/>
    </row>
    <row r="570" spans="1:11" x14ac:dyDescent="0.2">
      <c r="A570" s="47">
        <f t="shared" si="16"/>
        <v>0</v>
      </c>
      <c r="B570" s="36">
        <f t="shared" si="17"/>
        <v>0</v>
      </c>
      <c r="C570" s="31" t="s">
        <v>170</v>
      </c>
      <c r="D570" s="31" t="s">
        <v>170</v>
      </c>
      <c r="E570" s="29"/>
      <c r="F570" s="29"/>
      <c r="G570" s="29"/>
      <c r="H570" s="29"/>
      <c r="I570" s="29"/>
      <c r="J570" s="29"/>
      <c r="K570" s="37"/>
    </row>
    <row r="571" spans="1:11" x14ac:dyDescent="0.2">
      <c r="A571" s="47">
        <f t="shared" si="16"/>
        <v>0</v>
      </c>
      <c r="B571" s="36">
        <f t="shared" si="17"/>
        <v>0</v>
      </c>
      <c r="C571" s="31" t="s">
        <v>170</v>
      </c>
      <c r="D571" s="31" t="s">
        <v>170</v>
      </c>
      <c r="E571" s="29"/>
      <c r="F571" s="29"/>
      <c r="G571" s="29"/>
      <c r="H571" s="29"/>
      <c r="I571" s="29"/>
      <c r="J571" s="29"/>
      <c r="K571" s="37"/>
    </row>
    <row r="572" spans="1:11" x14ac:dyDescent="0.2">
      <c r="A572" s="47">
        <f t="shared" si="16"/>
        <v>0</v>
      </c>
      <c r="B572" s="36">
        <f t="shared" si="17"/>
        <v>0</v>
      </c>
      <c r="C572" s="31" t="s">
        <v>170</v>
      </c>
      <c r="D572" s="31" t="s">
        <v>170</v>
      </c>
      <c r="E572" s="29"/>
      <c r="F572" s="29"/>
      <c r="G572" s="29"/>
      <c r="H572" s="29"/>
      <c r="I572" s="29"/>
      <c r="J572" s="29"/>
      <c r="K572" s="37"/>
    </row>
    <row r="573" spans="1:11" x14ac:dyDescent="0.2">
      <c r="A573" s="47">
        <f t="shared" si="16"/>
        <v>0</v>
      </c>
      <c r="B573" s="36">
        <f t="shared" si="17"/>
        <v>0</v>
      </c>
      <c r="C573" s="31" t="s">
        <v>170</v>
      </c>
      <c r="D573" s="31" t="s">
        <v>170</v>
      </c>
      <c r="E573" s="29"/>
      <c r="F573" s="29"/>
      <c r="G573" s="29"/>
      <c r="H573" s="29"/>
      <c r="I573" s="29"/>
      <c r="J573" s="29"/>
      <c r="K573" s="37"/>
    </row>
    <row r="574" spans="1:11" x14ac:dyDescent="0.2">
      <c r="A574" s="47">
        <f t="shared" si="16"/>
        <v>0</v>
      </c>
      <c r="B574" s="36">
        <f t="shared" si="17"/>
        <v>0</v>
      </c>
      <c r="C574" s="31" t="s">
        <v>170</v>
      </c>
      <c r="D574" s="31" t="s">
        <v>170</v>
      </c>
      <c r="E574" s="29"/>
      <c r="F574" s="29"/>
      <c r="G574" s="29"/>
      <c r="H574" s="29"/>
      <c r="I574" s="29"/>
      <c r="J574" s="29"/>
      <c r="K574" s="37"/>
    </row>
    <row r="575" spans="1:11" x14ac:dyDescent="0.2">
      <c r="A575" s="47">
        <f t="shared" si="16"/>
        <v>0</v>
      </c>
      <c r="B575" s="36">
        <f t="shared" si="17"/>
        <v>0</v>
      </c>
      <c r="C575" s="31" t="s">
        <v>170</v>
      </c>
      <c r="D575" s="31" t="s">
        <v>170</v>
      </c>
      <c r="E575" s="29"/>
      <c r="F575" s="29"/>
      <c r="G575" s="29"/>
      <c r="H575" s="29"/>
      <c r="I575" s="29"/>
      <c r="J575" s="29"/>
      <c r="K575" s="37"/>
    </row>
    <row r="576" spans="1:11" x14ac:dyDescent="0.2">
      <c r="A576" s="47">
        <f t="shared" si="16"/>
        <v>0</v>
      </c>
      <c r="B576" s="36">
        <f t="shared" si="17"/>
        <v>0</v>
      </c>
      <c r="C576" s="31" t="s">
        <v>170</v>
      </c>
      <c r="D576" s="31" t="s">
        <v>170</v>
      </c>
      <c r="E576" s="29"/>
      <c r="F576" s="29"/>
      <c r="G576" s="29"/>
      <c r="H576" s="29"/>
      <c r="I576" s="29"/>
      <c r="J576" s="29"/>
      <c r="K576" s="37"/>
    </row>
    <row r="577" spans="1:11" x14ac:dyDescent="0.2">
      <c r="A577" s="47">
        <f t="shared" si="16"/>
        <v>0</v>
      </c>
      <c r="B577" s="36">
        <f t="shared" si="17"/>
        <v>0</v>
      </c>
      <c r="C577" s="31" t="s">
        <v>170</v>
      </c>
      <c r="D577" s="31" t="s">
        <v>170</v>
      </c>
      <c r="E577" s="29"/>
      <c r="F577" s="29"/>
      <c r="G577" s="29"/>
      <c r="H577" s="29"/>
      <c r="I577" s="29"/>
      <c r="J577" s="29"/>
      <c r="K577" s="37"/>
    </row>
    <row r="578" spans="1:11" x14ac:dyDescent="0.2">
      <c r="A578" s="47">
        <f t="shared" si="16"/>
        <v>0</v>
      </c>
      <c r="B578" s="36">
        <f t="shared" si="17"/>
        <v>0</v>
      </c>
      <c r="C578" s="31" t="s">
        <v>170</v>
      </c>
      <c r="D578" s="31" t="s">
        <v>170</v>
      </c>
      <c r="E578" s="29"/>
      <c r="F578" s="29"/>
      <c r="G578" s="29"/>
      <c r="H578" s="29"/>
      <c r="I578" s="29"/>
      <c r="J578" s="29"/>
      <c r="K578" s="37"/>
    </row>
    <row r="579" spans="1:11" x14ac:dyDescent="0.2">
      <c r="A579" s="47">
        <f t="shared" si="16"/>
        <v>0</v>
      </c>
      <c r="B579" s="36">
        <f t="shared" si="17"/>
        <v>0</v>
      </c>
      <c r="C579" s="31" t="s">
        <v>170</v>
      </c>
      <c r="D579" s="31" t="s">
        <v>170</v>
      </c>
      <c r="E579" s="29"/>
      <c r="F579" s="29"/>
      <c r="G579" s="29"/>
      <c r="H579" s="29"/>
      <c r="I579" s="29"/>
      <c r="J579" s="29"/>
      <c r="K579" s="37"/>
    </row>
    <row r="580" spans="1:11" x14ac:dyDescent="0.2">
      <c r="A580" s="47">
        <f t="shared" si="16"/>
        <v>0</v>
      </c>
      <c r="B580" s="36">
        <f t="shared" si="17"/>
        <v>0</v>
      </c>
      <c r="C580" s="31" t="s">
        <v>170</v>
      </c>
      <c r="D580" s="31" t="s">
        <v>170</v>
      </c>
      <c r="E580" s="29"/>
      <c r="F580" s="29"/>
      <c r="G580" s="29"/>
      <c r="H580" s="29"/>
      <c r="I580" s="29"/>
      <c r="J580" s="29"/>
      <c r="K580" s="37"/>
    </row>
    <row r="581" spans="1:11" x14ac:dyDescent="0.2">
      <c r="A581" s="47">
        <f t="shared" ref="A581:A645" si="18">IF(ISNA(MATCH(C581,offers.segment.all,0)),1,0)</f>
        <v>0</v>
      </c>
      <c r="B581" s="36">
        <f t="shared" ref="B581:B645" si="19">IF(ISNA(MATCH(D581,demand.descriptions,0)),1,0)</f>
        <v>0</v>
      </c>
      <c r="C581" s="31" t="s">
        <v>170</v>
      </c>
      <c r="D581" s="31" t="s">
        <v>170</v>
      </c>
      <c r="E581" s="29"/>
      <c r="F581" s="29"/>
      <c r="G581" s="29"/>
      <c r="H581" s="29"/>
      <c r="I581" s="29"/>
      <c r="J581" s="29"/>
      <c r="K581" s="37"/>
    </row>
    <row r="582" spans="1:11" x14ac:dyDescent="0.2">
      <c r="A582" s="47">
        <f t="shared" si="18"/>
        <v>0</v>
      </c>
      <c r="B582" s="36">
        <f t="shared" si="19"/>
        <v>0</v>
      </c>
      <c r="C582" s="31" t="s">
        <v>170</v>
      </c>
      <c r="D582" s="31" t="s">
        <v>170</v>
      </c>
      <c r="E582" s="29"/>
      <c r="F582" s="29"/>
      <c r="G582" s="29"/>
      <c r="H582" s="29"/>
      <c r="I582" s="29"/>
      <c r="J582" s="29"/>
      <c r="K582" s="37"/>
    </row>
    <row r="583" spans="1:11" x14ac:dyDescent="0.2">
      <c r="A583" s="47">
        <f t="shared" si="18"/>
        <v>0</v>
      </c>
      <c r="B583" s="36">
        <f t="shared" si="19"/>
        <v>0</v>
      </c>
      <c r="C583" s="31" t="s">
        <v>170</v>
      </c>
      <c r="D583" s="31" t="s">
        <v>170</v>
      </c>
      <c r="E583" s="29"/>
      <c r="F583" s="29"/>
      <c r="G583" s="29"/>
      <c r="H583" s="29"/>
      <c r="I583" s="29"/>
      <c r="J583" s="29"/>
      <c r="K583" s="37"/>
    </row>
    <row r="584" spans="1:11" x14ac:dyDescent="0.2">
      <c r="A584" s="47">
        <f t="shared" ref="A584" si="20">IF(ISNA(MATCH(C584,offers.segment.all,0)),1,0)</f>
        <v>0</v>
      </c>
      <c r="B584" s="36">
        <f t="shared" ref="B584" si="21">IF(ISNA(MATCH(D584,demand.descriptions,0)),1,0)</f>
        <v>0</v>
      </c>
      <c r="C584" s="31" t="s">
        <v>170</v>
      </c>
      <c r="D584" s="31" t="s">
        <v>170</v>
      </c>
      <c r="E584" s="29"/>
      <c r="F584" s="29"/>
      <c r="G584" s="29"/>
      <c r="H584" s="29"/>
      <c r="I584" s="29"/>
      <c r="J584" s="29"/>
      <c r="K584" s="37"/>
    </row>
    <row r="585" spans="1:11" x14ac:dyDescent="0.2">
      <c r="A585" s="47">
        <f t="shared" si="18"/>
        <v>0</v>
      </c>
      <c r="B585" s="36">
        <f t="shared" si="19"/>
        <v>0</v>
      </c>
      <c r="C585" s="31" t="s">
        <v>170</v>
      </c>
      <c r="D585" s="31" t="s">
        <v>170</v>
      </c>
      <c r="E585" s="29"/>
      <c r="F585" s="29"/>
      <c r="G585" s="29"/>
      <c r="H585" s="29"/>
      <c r="I585" s="29"/>
      <c r="J585" s="29"/>
      <c r="K585" s="37"/>
    </row>
    <row r="586" spans="1:11" x14ac:dyDescent="0.2">
      <c r="A586" s="47">
        <f t="shared" si="18"/>
        <v>0</v>
      </c>
      <c r="B586" s="36">
        <f t="shared" si="19"/>
        <v>0</v>
      </c>
      <c r="C586" s="31" t="s">
        <v>170</v>
      </c>
      <c r="D586" s="31" t="s">
        <v>170</v>
      </c>
      <c r="E586" s="29"/>
      <c r="F586" s="29"/>
      <c r="G586" s="29"/>
      <c r="H586" s="29"/>
      <c r="I586" s="29"/>
      <c r="J586" s="29"/>
      <c r="K586" s="37"/>
    </row>
    <row r="587" spans="1:11" x14ac:dyDescent="0.2">
      <c r="A587" s="47">
        <f t="shared" si="18"/>
        <v>0</v>
      </c>
      <c r="B587" s="36">
        <f t="shared" si="19"/>
        <v>0</v>
      </c>
      <c r="C587" s="31" t="s">
        <v>170</v>
      </c>
      <c r="D587" s="31" t="s">
        <v>170</v>
      </c>
      <c r="E587" s="29"/>
      <c r="F587" s="29"/>
      <c r="G587" s="29"/>
      <c r="H587" s="29"/>
      <c r="I587" s="29"/>
      <c r="J587" s="29"/>
      <c r="K587" s="37"/>
    </row>
    <row r="588" spans="1:11" x14ac:dyDescent="0.2">
      <c r="A588" s="47">
        <f t="shared" si="18"/>
        <v>0</v>
      </c>
      <c r="B588" s="36">
        <f t="shared" si="19"/>
        <v>0</v>
      </c>
      <c r="C588" s="31" t="s">
        <v>170</v>
      </c>
      <c r="D588" s="31" t="s">
        <v>170</v>
      </c>
      <c r="E588" s="29"/>
      <c r="F588" s="29"/>
      <c r="G588" s="29"/>
      <c r="H588" s="29"/>
      <c r="I588" s="29"/>
      <c r="J588" s="29"/>
      <c r="K588" s="37"/>
    </row>
    <row r="589" spans="1:11" x14ac:dyDescent="0.2">
      <c r="A589" s="47">
        <f t="shared" si="18"/>
        <v>0</v>
      </c>
      <c r="B589" s="36">
        <f t="shared" si="19"/>
        <v>0</v>
      </c>
      <c r="C589" s="31" t="s">
        <v>170</v>
      </c>
      <c r="D589" s="31" t="s">
        <v>170</v>
      </c>
      <c r="E589" s="29"/>
      <c r="F589" s="29"/>
      <c r="G589" s="29"/>
      <c r="H589" s="29"/>
      <c r="I589" s="29"/>
      <c r="J589" s="29"/>
      <c r="K589" s="37"/>
    </row>
    <row r="590" spans="1:11" x14ac:dyDescent="0.2">
      <c r="A590" s="47">
        <f t="shared" si="18"/>
        <v>0</v>
      </c>
      <c r="B590" s="36">
        <f t="shared" si="19"/>
        <v>0</v>
      </c>
      <c r="C590" s="31" t="s">
        <v>170</v>
      </c>
      <c r="D590" s="31" t="s">
        <v>170</v>
      </c>
      <c r="E590" s="29"/>
      <c r="F590" s="29"/>
      <c r="G590" s="29"/>
      <c r="H590" s="29"/>
      <c r="I590" s="29"/>
      <c r="J590" s="29"/>
      <c r="K590" s="37"/>
    </row>
    <row r="591" spans="1:11" x14ac:dyDescent="0.2">
      <c r="A591" s="47">
        <f t="shared" si="18"/>
        <v>0</v>
      </c>
      <c r="B591" s="36">
        <f t="shared" si="19"/>
        <v>0</v>
      </c>
      <c r="C591" s="31" t="s">
        <v>170</v>
      </c>
      <c r="D591" s="31" t="s">
        <v>170</v>
      </c>
      <c r="E591" s="29"/>
      <c r="F591" s="29"/>
      <c r="G591" s="29"/>
      <c r="H591" s="29"/>
      <c r="I591" s="29"/>
      <c r="J591" s="29"/>
      <c r="K591" s="37"/>
    </row>
    <row r="592" spans="1:11" x14ac:dyDescent="0.2">
      <c r="A592" s="47">
        <f t="shared" si="18"/>
        <v>0</v>
      </c>
      <c r="B592" s="36">
        <f t="shared" si="19"/>
        <v>0</v>
      </c>
      <c r="C592" s="31" t="s">
        <v>170</v>
      </c>
      <c r="D592" s="31" t="s">
        <v>170</v>
      </c>
      <c r="E592" s="29"/>
      <c r="F592" s="29"/>
      <c r="G592" s="29"/>
      <c r="H592" s="29"/>
      <c r="I592" s="29"/>
      <c r="J592" s="29"/>
      <c r="K592" s="37"/>
    </row>
    <row r="593" spans="1:11" x14ac:dyDescent="0.2">
      <c r="A593" s="47">
        <f t="shared" si="18"/>
        <v>0</v>
      </c>
      <c r="B593" s="36">
        <f t="shared" si="19"/>
        <v>0</v>
      </c>
      <c r="C593" s="31" t="s">
        <v>170</v>
      </c>
      <c r="D593" s="31" t="s">
        <v>170</v>
      </c>
      <c r="E593" s="29"/>
      <c r="F593" s="29"/>
      <c r="G593" s="29"/>
      <c r="H593" s="29"/>
      <c r="I593" s="29"/>
      <c r="J593" s="29"/>
      <c r="K593" s="37"/>
    </row>
    <row r="594" spans="1:11" x14ac:dyDescent="0.2">
      <c r="A594" s="47">
        <f t="shared" si="18"/>
        <v>0</v>
      </c>
      <c r="B594" s="36">
        <f t="shared" si="19"/>
        <v>0</v>
      </c>
      <c r="C594" s="31" t="s">
        <v>170</v>
      </c>
      <c r="D594" s="31" t="s">
        <v>170</v>
      </c>
      <c r="E594" s="29"/>
      <c r="F594" s="29"/>
      <c r="G594" s="29"/>
      <c r="H594" s="29"/>
      <c r="I594" s="29"/>
      <c r="J594" s="29"/>
      <c r="K594" s="37"/>
    </row>
    <row r="595" spans="1:11" x14ac:dyDescent="0.2">
      <c r="A595" s="47">
        <f t="shared" si="18"/>
        <v>0</v>
      </c>
      <c r="B595" s="36">
        <f t="shared" si="19"/>
        <v>0</v>
      </c>
      <c r="C595" s="31" t="s">
        <v>170</v>
      </c>
      <c r="D595" s="31" t="s">
        <v>170</v>
      </c>
      <c r="E595" s="29"/>
      <c r="F595" s="29"/>
      <c r="G595" s="29"/>
      <c r="H595" s="29"/>
      <c r="I595" s="29"/>
      <c r="J595" s="29"/>
      <c r="K595" s="37"/>
    </row>
    <row r="596" spans="1:11" x14ac:dyDescent="0.2">
      <c r="A596" s="47">
        <f t="shared" si="18"/>
        <v>0</v>
      </c>
      <c r="B596" s="36">
        <f t="shared" si="19"/>
        <v>0</v>
      </c>
      <c r="C596" s="31" t="s">
        <v>170</v>
      </c>
      <c r="D596" s="31" t="s">
        <v>170</v>
      </c>
      <c r="E596" s="29"/>
      <c r="F596" s="29"/>
      <c r="G596" s="29"/>
      <c r="H596" s="29"/>
      <c r="I596" s="29"/>
      <c r="J596" s="29"/>
      <c r="K596" s="37"/>
    </row>
    <row r="597" spans="1:11" x14ac:dyDescent="0.2">
      <c r="A597" s="47">
        <f t="shared" si="18"/>
        <v>0</v>
      </c>
      <c r="B597" s="36">
        <f t="shared" si="19"/>
        <v>0</v>
      </c>
      <c r="C597" s="31" t="s">
        <v>170</v>
      </c>
      <c r="D597" s="31" t="s">
        <v>170</v>
      </c>
      <c r="E597" s="29"/>
      <c r="F597" s="29"/>
      <c r="G597" s="29"/>
      <c r="H597" s="29"/>
      <c r="I597" s="29"/>
      <c r="J597" s="29"/>
      <c r="K597" s="37"/>
    </row>
    <row r="598" spans="1:11" x14ac:dyDescent="0.2">
      <c r="A598" s="47">
        <f t="shared" si="18"/>
        <v>0</v>
      </c>
      <c r="B598" s="36">
        <f t="shared" si="19"/>
        <v>0</v>
      </c>
      <c r="C598" s="31" t="s">
        <v>170</v>
      </c>
      <c r="D598" s="31" t="s">
        <v>170</v>
      </c>
      <c r="E598" s="29"/>
      <c r="F598" s="29"/>
      <c r="G598" s="29"/>
      <c r="H598" s="29"/>
      <c r="I598" s="29"/>
      <c r="J598" s="29"/>
      <c r="K598" s="37"/>
    </row>
    <row r="599" spans="1:11" x14ac:dyDescent="0.2">
      <c r="A599" s="47">
        <f t="shared" si="18"/>
        <v>0</v>
      </c>
      <c r="B599" s="36">
        <f t="shared" si="19"/>
        <v>0</v>
      </c>
      <c r="C599" s="31" t="s">
        <v>170</v>
      </c>
      <c r="D599" s="31" t="s">
        <v>170</v>
      </c>
      <c r="E599" s="29"/>
      <c r="F599" s="29"/>
      <c r="G599" s="29"/>
      <c r="H599" s="29"/>
      <c r="I599" s="29"/>
      <c r="J599" s="29"/>
      <c r="K599" s="37"/>
    </row>
    <row r="600" spans="1:11" x14ac:dyDescent="0.2">
      <c r="A600" s="47">
        <f t="shared" si="18"/>
        <v>0</v>
      </c>
      <c r="B600" s="36">
        <f t="shared" si="19"/>
        <v>0</v>
      </c>
      <c r="C600" s="31" t="s">
        <v>170</v>
      </c>
      <c r="D600" s="31" t="s">
        <v>170</v>
      </c>
      <c r="E600" s="29"/>
      <c r="F600" s="29"/>
      <c r="G600" s="29"/>
      <c r="H600" s="29"/>
      <c r="I600" s="29"/>
      <c r="J600" s="29"/>
      <c r="K600" s="37"/>
    </row>
    <row r="601" spans="1:11" x14ac:dyDescent="0.2">
      <c r="A601" s="47">
        <f t="shared" si="18"/>
        <v>0</v>
      </c>
      <c r="B601" s="36">
        <f t="shared" si="19"/>
        <v>0</v>
      </c>
      <c r="C601" s="31" t="s">
        <v>170</v>
      </c>
      <c r="D601" s="31" t="s">
        <v>170</v>
      </c>
      <c r="E601" s="29"/>
      <c r="F601" s="29"/>
      <c r="G601" s="29"/>
      <c r="H601" s="29"/>
      <c r="I601" s="29"/>
      <c r="J601" s="29"/>
      <c r="K601" s="37"/>
    </row>
    <row r="602" spans="1:11" x14ac:dyDescent="0.2">
      <c r="A602" s="47">
        <f t="shared" si="18"/>
        <v>0</v>
      </c>
      <c r="B602" s="36">
        <f t="shared" si="19"/>
        <v>0</v>
      </c>
      <c r="C602" s="31" t="s">
        <v>170</v>
      </c>
      <c r="D602" s="31" t="s">
        <v>170</v>
      </c>
      <c r="E602" s="29"/>
      <c r="F602" s="29"/>
      <c r="G602" s="29"/>
      <c r="H602" s="29"/>
      <c r="I602" s="29"/>
      <c r="J602" s="29"/>
      <c r="K602" s="37"/>
    </row>
    <row r="603" spans="1:11" x14ac:dyDescent="0.2">
      <c r="A603" s="47">
        <f t="shared" si="18"/>
        <v>0</v>
      </c>
      <c r="B603" s="36">
        <f t="shared" si="19"/>
        <v>0</v>
      </c>
      <c r="C603" s="31" t="s">
        <v>170</v>
      </c>
      <c r="D603" s="31" t="s">
        <v>170</v>
      </c>
      <c r="E603" s="29"/>
      <c r="F603" s="29"/>
      <c r="G603" s="29"/>
      <c r="H603" s="29"/>
      <c r="I603" s="29"/>
      <c r="J603" s="29"/>
      <c r="K603" s="37"/>
    </row>
    <row r="604" spans="1:11" x14ac:dyDescent="0.2">
      <c r="A604" s="47">
        <f t="shared" si="18"/>
        <v>0</v>
      </c>
      <c r="B604" s="36">
        <f t="shared" si="19"/>
        <v>0</v>
      </c>
      <c r="C604" s="31" t="s">
        <v>170</v>
      </c>
      <c r="D604" s="31" t="s">
        <v>170</v>
      </c>
      <c r="E604" s="29"/>
      <c r="F604" s="29"/>
      <c r="G604" s="29"/>
      <c r="H604" s="29"/>
      <c r="I604" s="29"/>
      <c r="J604" s="29"/>
      <c r="K604" s="37"/>
    </row>
    <row r="605" spans="1:11" x14ac:dyDescent="0.2">
      <c r="A605" s="47">
        <f t="shared" si="18"/>
        <v>0</v>
      </c>
      <c r="B605" s="36">
        <f t="shared" si="19"/>
        <v>0</v>
      </c>
      <c r="C605" s="31" t="s">
        <v>170</v>
      </c>
      <c r="D605" s="31" t="s">
        <v>170</v>
      </c>
      <c r="E605" s="29"/>
      <c r="F605" s="29"/>
      <c r="G605" s="29"/>
      <c r="H605" s="29"/>
      <c r="I605" s="29"/>
      <c r="J605" s="29"/>
      <c r="K605" s="37"/>
    </row>
    <row r="606" spans="1:11" x14ac:dyDescent="0.2">
      <c r="A606" s="47">
        <f t="shared" si="18"/>
        <v>0</v>
      </c>
      <c r="B606" s="36">
        <f t="shared" si="19"/>
        <v>0</v>
      </c>
      <c r="C606" s="31" t="s">
        <v>170</v>
      </c>
      <c r="D606" s="31" t="s">
        <v>170</v>
      </c>
      <c r="E606" s="29"/>
      <c r="F606" s="29"/>
      <c r="G606" s="29"/>
      <c r="H606" s="29"/>
      <c r="I606" s="29"/>
      <c r="J606" s="29"/>
      <c r="K606" s="37"/>
    </row>
    <row r="607" spans="1:11" x14ac:dyDescent="0.2">
      <c r="A607" s="47">
        <f t="shared" si="18"/>
        <v>0</v>
      </c>
      <c r="B607" s="36">
        <f t="shared" si="19"/>
        <v>0</v>
      </c>
      <c r="C607" s="31" t="s">
        <v>170</v>
      </c>
      <c r="D607" s="31" t="s">
        <v>170</v>
      </c>
      <c r="E607" s="29"/>
      <c r="F607" s="29"/>
      <c r="G607" s="29"/>
      <c r="H607" s="29"/>
      <c r="I607" s="29"/>
      <c r="J607" s="29"/>
      <c r="K607" s="37"/>
    </row>
    <row r="608" spans="1:11" x14ac:dyDescent="0.2">
      <c r="A608" s="47">
        <f t="shared" si="18"/>
        <v>0</v>
      </c>
      <c r="B608" s="36">
        <f t="shared" si="19"/>
        <v>0</v>
      </c>
      <c r="C608" s="31" t="s">
        <v>170</v>
      </c>
      <c r="D608" s="31" t="s">
        <v>170</v>
      </c>
      <c r="E608" s="29"/>
      <c r="F608" s="29"/>
      <c r="G608" s="29"/>
      <c r="H608" s="29"/>
      <c r="I608" s="29"/>
      <c r="J608" s="29"/>
      <c r="K608" s="37"/>
    </row>
    <row r="609" spans="1:11" x14ac:dyDescent="0.2">
      <c r="A609" s="47">
        <f t="shared" si="18"/>
        <v>0</v>
      </c>
      <c r="B609" s="36">
        <f t="shared" si="19"/>
        <v>0</v>
      </c>
      <c r="C609" s="31" t="s">
        <v>170</v>
      </c>
      <c r="D609" s="31" t="s">
        <v>170</v>
      </c>
      <c r="E609" s="29"/>
      <c r="F609" s="29"/>
      <c r="G609" s="29"/>
      <c r="H609" s="29"/>
      <c r="I609" s="29"/>
      <c r="J609" s="29"/>
      <c r="K609" s="37"/>
    </row>
    <row r="610" spans="1:11" x14ac:dyDescent="0.2">
      <c r="A610" s="47">
        <f t="shared" si="18"/>
        <v>0</v>
      </c>
      <c r="B610" s="36">
        <f t="shared" si="19"/>
        <v>0</v>
      </c>
      <c r="C610" s="31" t="s">
        <v>170</v>
      </c>
      <c r="D610" s="31" t="s">
        <v>170</v>
      </c>
      <c r="E610" s="29"/>
      <c r="F610" s="29"/>
      <c r="G610" s="29"/>
      <c r="H610" s="29"/>
      <c r="I610" s="29"/>
      <c r="J610" s="29"/>
      <c r="K610" s="37"/>
    </row>
    <row r="611" spans="1:11" x14ac:dyDescent="0.2">
      <c r="A611" s="47">
        <f t="shared" si="18"/>
        <v>0</v>
      </c>
      <c r="B611" s="36">
        <f t="shared" si="19"/>
        <v>0</v>
      </c>
      <c r="C611" s="31" t="s">
        <v>170</v>
      </c>
      <c r="D611" s="31" t="s">
        <v>170</v>
      </c>
      <c r="E611" s="29"/>
      <c r="F611" s="29"/>
      <c r="G611" s="29"/>
      <c r="H611" s="29"/>
      <c r="I611" s="29"/>
      <c r="J611" s="29"/>
      <c r="K611" s="37"/>
    </row>
    <row r="612" spans="1:11" x14ac:dyDescent="0.2">
      <c r="A612" s="47">
        <f t="shared" si="18"/>
        <v>0</v>
      </c>
      <c r="B612" s="36">
        <f t="shared" si="19"/>
        <v>0</v>
      </c>
      <c r="C612" s="31" t="s">
        <v>170</v>
      </c>
      <c r="D612" s="31" t="s">
        <v>170</v>
      </c>
      <c r="E612" s="29"/>
      <c r="F612" s="29"/>
      <c r="G612" s="29"/>
      <c r="H612" s="29"/>
      <c r="I612" s="29"/>
      <c r="J612" s="29"/>
      <c r="K612" s="37"/>
    </row>
    <row r="613" spans="1:11" x14ac:dyDescent="0.2">
      <c r="A613" s="47">
        <f t="shared" si="18"/>
        <v>0</v>
      </c>
      <c r="B613" s="36">
        <f t="shared" si="19"/>
        <v>0</v>
      </c>
      <c r="C613" s="31" t="s">
        <v>170</v>
      </c>
      <c r="D613" s="31" t="s">
        <v>170</v>
      </c>
      <c r="E613" s="29"/>
      <c r="F613" s="29"/>
      <c r="G613" s="29"/>
      <c r="H613" s="29"/>
      <c r="I613" s="29"/>
      <c r="J613" s="29"/>
      <c r="K613" s="37"/>
    </row>
    <row r="614" spans="1:11" x14ac:dyDescent="0.2">
      <c r="A614" s="47">
        <f t="shared" si="18"/>
        <v>0</v>
      </c>
      <c r="B614" s="36">
        <f t="shared" si="19"/>
        <v>0</v>
      </c>
      <c r="C614" s="31" t="s">
        <v>170</v>
      </c>
      <c r="D614" s="31" t="s">
        <v>170</v>
      </c>
      <c r="E614" s="29"/>
      <c r="F614" s="29"/>
      <c r="G614" s="29"/>
      <c r="H614" s="29"/>
      <c r="I614" s="29"/>
      <c r="J614" s="29"/>
      <c r="K614" s="37"/>
    </row>
    <row r="615" spans="1:11" x14ac:dyDescent="0.2">
      <c r="A615" s="47">
        <f t="shared" si="18"/>
        <v>0</v>
      </c>
      <c r="B615" s="36">
        <f t="shared" si="19"/>
        <v>0</v>
      </c>
      <c r="C615" s="31" t="s">
        <v>170</v>
      </c>
      <c r="D615" s="31" t="s">
        <v>170</v>
      </c>
      <c r="E615" s="29"/>
      <c r="F615" s="29"/>
      <c r="G615" s="29"/>
      <c r="H615" s="29"/>
      <c r="I615" s="29"/>
      <c r="J615" s="29"/>
      <c r="K615" s="37"/>
    </row>
    <row r="616" spans="1:11" x14ac:dyDescent="0.2">
      <c r="A616" s="47">
        <f t="shared" si="18"/>
        <v>0</v>
      </c>
      <c r="B616" s="36">
        <f t="shared" si="19"/>
        <v>0</v>
      </c>
      <c r="C616" s="31" t="s">
        <v>170</v>
      </c>
      <c r="D616" s="31" t="s">
        <v>170</v>
      </c>
      <c r="E616" s="29"/>
      <c r="F616" s="29"/>
      <c r="G616" s="29"/>
      <c r="H616" s="29"/>
      <c r="I616" s="29"/>
      <c r="J616" s="29"/>
      <c r="K616" s="37"/>
    </row>
    <row r="617" spans="1:11" x14ac:dyDescent="0.2">
      <c r="A617" s="47">
        <f t="shared" si="18"/>
        <v>0</v>
      </c>
      <c r="B617" s="36">
        <f t="shared" si="19"/>
        <v>0</v>
      </c>
      <c r="C617" s="31" t="s">
        <v>170</v>
      </c>
      <c r="D617" s="31" t="s">
        <v>170</v>
      </c>
      <c r="E617" s="29"/>
      <c r="F617" s="29"/>
      <c r="G617" s="29"/>
      <c r="H617" s="29"/>
      <c r="I617" s="29"/>
      <c r="J617" s="29"/>
      <c r="K617" s="37"/>
    </row>
    <row r="618" spans="1:11" x14ac:dyDescent="0.2">
      <c r="A618" s="47">
        <f t="shared" si="18"/>
        <v>0</v>
      </c>
      <c r="B618" s="36">
        <f t="shared" si="19"/>
        <v>0</v>
      </c>
      <c r="C618" s="31" t="s">
        <v>170</v>
      </c>
      <c r="D618" s="31" t="s">
        <v>170</v>
      </c>
      <c r="E618" s="29"/>
      <c r="F618" s="29"/>
      <c r="G618" s="29"/>
      <c r="H618" s="29"/>
      <c r="I618" s="29"/>
      <c r="J618" s="29"/>
      <c r="K618" s="37"/>
    </row>
    <row r="619" spans="1:11" x14ac:dyDescent="0.2">
      <c r="A619" s="47">
        <f t="shared" si="18"/>
        <v>0</v>
      </c>
      <c r="B619" s="36">
        <f t="shared" si="19"/>
        <v>0</v>
      </c>
      <c r="C619" s="31" t="s">
        <v>170</v>
      </c>
      <c r="D619" s="31" t="s">
        <v>170</v>
      </c>
      <c r="E619" s="29"/>
      <c r="F619" s="29"/>
      <c r="G619" s="29"/>
      <c r="H619" s="29"/>
      <c r="I619" s="29"/>
      <c r="J619" s="29"/>
      <c r="K619" s="37"/>
    </row>
    <row r="620" spans="1:11" x14ac:dyDescent="0.2">
      <c r="A620" s="47">
        <f t="shared" si="18"/>
        <v>0</v>
      </c>
      <c r="B620" s="36">
        <f t="shared" si="19"/>
        <v>0</v>
      </c>
      <c r="C620" s="31" t="s">
        <v>170</v>
      </c>
      <c r="D620" s="31" t="s">
        <v>170</v>
      </c>
      <c r="E620" s="29"/>
      <c r="F620" s="29"/>
      <c r="G620" s="29"/>
      <c r="H620" s="29"/>
      <c r="I620" s="29"/>
      <c r="J620" s="29"/>
      <c r="K620" s="37"/>
    </row>
    <row r="621" spans="1:11" x14ac:dyDescent="0.2">
      <c r="A621" s="47">
        <f t="shared" si="18"/>
        <v>0</v>
      </c>
      <c r="B621" s="36">
        <f t="shared" si="19"/>
        <v>0</v>
      </c>
      <c r="C621" s="31" t="s">
        <v>170</v>
      </c>
      <c r="D621" s="31" t="s">
        <v>170</v>
      </c>
      <c r="E621" s="29"/>
      <c r="F621" s="29"/>
      <c r="G621" s="29"/>
      <c r="H621" s="29"/>
      <c r="I621" s="29"/>
      <c r="J621" s="29"/>
      <c r="K621" s="37"/>
    </row>
    <row r="622" spans="1:11" x14ac:dyDescent="0.2">
      <c r="A622" s="47">
        <f t="shared" si="18"/>
        <v>0</v>
      </c>
      <c r="B622" s="36">
        <f t="shared" si="19"/>
        <v>0</v>
      </c>
      <c r="C622" s="31" t="s">
        <v>170</v>
      </c>
      <c r="D622" s="31" t="s">
        <v>170</v>
      </c>
      <c r="E622" s="29"/>
      <c r="F622" s="29"/>
      <c r="G622" s="29"/>
      <c r="H622" s="29"/>
      <c r="I622" s="29"/>
      <c r="J622" s="29"/>
      <c r="K622" s="37"/>
    </row>
    <row r="623" spans="1:11" x14ac:dyDescent="0.2">
      <c r="A623" s="47">
        <f t="shared" si="18"/>
        <v>0</v>
      </c>
      <c r="B623" s="36">
        <f t="shared" si="19"/>
        <v>0</v>
      </c>
      <c r="C623" s="31" t="s">
        <v>170</v>
      </c>
      <c r="D623" s="31" t="s">
        <v>170</v>
      </c>
      <c r="E623" s="29"/>
      <c r="F623" s="29"/>
      <c r="G623" s="29"/>
      <c r="H623" s="29"/>
      <c r="I623" s="29"/>
      <c r="J623" s="29"/>
      <c r="K623" s="37"/>
    </row>
    <row r="624" spans="1:11" x14ac:dyDescent="0.2">
      <c r="A624" s="47">
        <f t="shared" si="18"/>
        <v>0</v>
      </c>
      <c r="B624" s="36">
        <f t="shared" si="19"/>
        <v>0</v>
      </c>
      <c r="C624" s="31" t="s">
        <v>170</v>
      </c>
      <c r="D624" s="31" t="s">
        <v>170</v>
      </c>
      <c r="E624" s="29"/>
      <c r="F624" s="29"/>
      <c r="G624" s="29"/>
      <c r="H624" s="29"/>
      <c r="I624" s="29"/>
      <c r="J624" s="29"/>
      <c r="K624" s="37"/>
    </row>
    <row r="625" spans="1:11" x14ac:dyDescent="0.2">
      <c r="A625" s="47">
        <f t="shared" si="18"/>
        <v>0</v>
      </c>
      <c r="B625" s="36">
        <f t="shared" si="19"/>
        <v>0</v>
      </c>
      <c r="C625" s="31" t="s">
        <v>170</v>
      </c>
      <c r="D625" s="31" t="s">
        <v>170</v>
      </c>
      <c r="E625" s="29"/>
      <c r="F625" s="29"/>
      <c r="G625" s="29"/>
      <c r="H625" s="29"/>
      <c r="I625" s="29"/>
      <c r="J625" s="29"/>
      <c r="K625" s="37"/>
    </row>
    <row r="626" spans="1:11" x14ac:dyDescent="0.2">
      <c r="A626" s="47">
        <f t="shared" si="18"/>
        <v>0</v>
      </c>
      <c r="B626" s="36">
        <f t="shared" si="19"/>
        <v>0</v>
      </c>
      <c r="C626" s="31" t="s">
        <v>170</v>
      </c>
      <c r="D626" s="31" t="s">
        <v>170</v>
      </c>
      <c r="E626" s="29"/>
      <c r="F626" s="29"/>
      <c r="G626" s="29"/>
      <c r="H626" s="29"/>
      <c r="I626" s="29"/>
      <c r="J626" s="29"/>
      <c r="K626" s="37"/>
    </row>
    <row r="627" spans="1:11" x14ac:dyDescent="0.2">
      <c r="A627" s="47">
        <f t="shared" si="18"/>
        <v>0</v>
      </c>
      <c r="B627" s="36">
        <f t="shared" si="19"/>
        <v>0</v>
      </c>
      <c r="C627" s="31" t="s">
        <v>170</v>
      </c>
      <c r="D627" s="31" t="s">
        <v>170</v>
      </c>
      <c r="E627" s="29"/>
      <c r="F627" s="29"/>
      <c r="G627" s="29"/>
      <c r="H627" s="29"/>
      <c r="I627" s="29"/>
      <c r="J627" s="29"/>
      <c r="K627" s="37"/>
    </row>
    <row r="628" spans="1:11" x14ac:dyDescent="0.2">
      <c r="A628" s="47">
        <f t="shared" si="18"/>
        <v>0</v>
      </c>
      <c r="B628" s="36">
        <f t="shared" si="19"/>
        <v>0</v>
      </c>
      <c r="C628" s="31" t="s">
        <v>170</v>
      </c>
      <c r="D628" s="31" t="s">
        <v>170</v>
      </c>
      <c r="E628" s="29"/>
      <c r="F628" s="29"/>
      <c r="G628" s="29"/>
      <c r="H628" s="29"/>
      <c r="I628" s="29"/>
      <c r="J628" s="29"/>
      <c r="K628" s="37"/>
    </row>
    <row r="629" spans="1:11" x14ac:dyDescent="0.2">
      <c r="A629" s="47">
        <f t="shared" si="18"/>
        <v>0</v>
      </c>
      <c r="B629" s="36">
        <f t="shared" si="19"/>
        <v>0</v>
      </c>
      <c r="C629" s="31" t="s">
        <v>170</v>
      </c>
      <c r="D629" s="31" t="s">
        <v>170</v>
      </c>
      <c r="E629" s="29"/>
      <c r="F629" s="29"/>
      <c r="G629" s="29"/>
      <c r="H629" s="29"/>
      <c r="I629" s="29"/>
      <c r="J629" s="29"/>
      <c r="K629" s="37"/>
    </row>
    <row r="630" spans="1:11" x14ac:dyDescent="0.2">
      <c r="A630" s="47">
        <f t="shared" si="18"/>
        <v>0</v>
      </c>
      <c r="B630" s="36">
        <f t="shared" si="19"/>
        <v>0</v>
      </c>
      <c r="C630" s="31" t="s">
        <v>170</v>
      </c>
      <c r="D630" s="31" t="s">
        <v>170</v>
      </c>
      <c r="E630" s="29"/>
      <c r="F630" s="29"/>
      <c r="G630" s="29"/>
      <c r="H630" s="29"/>
      <c r="I630" s="29"/>
      <c r="J630" s="29"/>
      <c r="K630" s="37"/>
    </row>
    <row r="631" spans="1:11" x14ac:dyDescent="0.2">
      <c r="A631" s="47">
        <f t="shared" si="18"/>
        <v>0</v>
      </c>
      <c r="B631" s="36">
        <f t="shared" si="19"/>
        <v>0</v>
      </c>
      <c r="C631" s="31" t="s">
        <v>170</v>
      </c>
      <c r="D631" s="31" t="s">
        <v>170</v>
      </c>
      <c r="E631" s="29"/>
      <c r="F631" s="29"/>
      <c r="G631" s="29"/>
      <c r="H631" s="29"/>
      <c r="I631" s="29"/>
      <c r="J631" s="29"/>
      <c r="K631" s="37"/>
    </row>
    <row r="632" spans="1:11" x14ac:dyDescent="0.2">
      <c r="A632" s="47">
        <f t="shared" si="18"/>
        <v>0</v>
      </c>
      <c r="B632" s="36">
        <f t="shared" si="19"/>
        <v>0</v>
      </c>
      <c r="C632" s="31" t="s">
        <v>170</v>
      </c>
      <c r="D632" s="31" t="s">
        <v>170</v>
      </c>
      <c r="E632" s="29"/>
      <c r="F632" s="29"/>
      <c r="G632" s="29"/>
      <c r="H632" s="29"/>
      <c r="I632" s="29"/>
      <c r="J632" s="29"/>
      <c r="K632" s="37"/>
    </row>
    <row r="633" spans="1:11" x14ac:dyDescent="0.2">
      <c r="A633" s="47">
        <f t="shared" si="18"/>
        <v>0</v>
      </c>
      <c r="B633" s="36">
        <f t="shared" si="19"/>
        <v>0</v>
      </c>
      <c r="C633" s="31" t="s">
        <v>170</v>
      </c>
      <c r="D633" s="31" t="s">
        <v>170</v>
      </c>
      <c r="E633" s="29"/>
      <c r="F633" s="29"/>
      <c r="G633" s="29"/>
      <c r="H633" s="29"/>
      <c r="I633" s="29"/>
      <c r="J633" s="29"/>
      <c r="K633" s="37"/>
    </row>
    <row r="634" spans="1:11" x14ac:dyDescent="0.2">
      <c r="A634" s="47">
        <f t="shared" si="18"/>
        <v>0</v>
      </c>
      <c r="B634" s="36">
        <f t="shared" si="19"/>
        <v>0</v>
      </c>
      <c r="C634" s="31" t="s">
        <v>170</v>
      </c>
      <c r="D634" s="31" t="s">
        <v>170</v>
      </c>
      <c r="E634" s="29"/>
      <c r="F634" s="29"/>
      <c r="G634" s="29"/>
      <c r="H634" s="29"/>
      <c r="I634" s="29"/>
      <c r="J634" s="29"/>
      <c r="K634" s="37"/>
    </row>
    <row r="635" spans="1:11" x14ac:dyDescent="0.2">
      <c r="A635" s="47">
        <f t="shared" si="18"/>
        <v>0</v>
      </c>
      <c r="B635" s="36">
        <f t="shared" si="19"/>
        <v>0</v>
      </c>
      <c r="C635" s="31" t="s">
        <v>170</v>
      </c>
      <c r="D635" s="31" t="s">
        <v>170</v>
      </c>
      <c r="E635" s="29"/>
      <c r="F635" s="29"/>
      <c r="G635" s="29"/>
      <c r="H635" s="29"/>
      <c r="I635" s="29"/>
      <c r="J635" s="29"/>
      <c r="K635" s="37"/>
    </row>
    <row r="636" spans="1:11" x14ac:dyDescent="0.2">
      <c r="A636" s="47">
        <f t="shared" si="18"/>
        <v>0</v>
      </c>
      <c r="B636" s="36">
        <f t="shared" si="19"/>
        <v>0</v>
      </c>
      <c r="C636" s="31" t="s">
        <v>170</v>
      </c>
      <c r="D636" s="31" t="s">
        <v>170</v>
      </c>
      <c r="E636" s="29"/>
      <c r="F636" s="29"/>
      <c r="G636" s="29"/>
      <c r="H636" s="29"/>
      <c r="I636" s="29"/>
      <c r="J636" s="29"/>
      <c r="K636" s="37"/>
    </row>
    <row r="637" spans="1:11" x14ac:dyDescent="0.2">
      <c r="A637" s="47">
        <f t="shared" si="18"/>
        <v>0</v>
      </c>
      <c r="B637" s="36">
        <f t="shared" si="19"/>
        <v>0</v>
      </c>
      <c r="C637" s="31" t="s">
        <v>170</v>
      </c>
      <c r="D637" s="31" t="s">
        <v>170</v>
      </c>
      <c r="E637" s="29"/>
      <c r="F637" s="29"/>
      <c r="G637" s="29"/>
      <c r="H637" s="29"/>
      <c r="I637" s="29"/>
      <c r="J637" s="29"/>
      <c r="K637" s="37"/>
    </row>
    <row r="638" spans="1:11" x14ac:dyDescent="0.2">
      <c r="A638" s="47">
        <f t="shared" si="18"/>
        <v>0</v>
      </c>
      <c r="B638" s="36">
        <f t="shared" si="19"/>
        <v>0</v>
      </c>
      <c r="C638" s="31" t="s">
        <v>170</v>
      </c>
      <c r="D638" s="31" t="s">
        <v>170</v>
      </c>
      <c r="E638" s="29"/>
      <c r="F638" s="29"/>
      <c r="G638" s="29"/>
      <c r="H638" s="29"/>
      <c r="I638" s="29"/>
      <c r="J638" s="29"/>
      <c r="K638" s="37"/>
    </row>
    <row r="639" spans="1:11" x14ac:dyDescent="0.2">
      <c r="A639" s="47">
        <f t="shared" si="18"/>
        <v>0</v>
      </c>
      <c r="B639" s="36">
        <f t="shared" si="19"/>
        <v>0</v>
      </c>
      <c r="C639" s="31" t="s">
        <v>170</v>
      </c>
      <c r="D639" s="31" t="s">
        <v>170</v>
      </c>
      <c r="E639" s="29"/>
      <c r="F639" s="29"/>
      <c r="G639" s="29"/>
      <c r="H639" s="29"/>
      <c r="I639" s="29"/>
      <c r="J639" s="29"/>
      <c r="K639" s="37"/>
    </row>
    <row r="640" spans="1:11" x14ac:dyDescent="0.2">
      <c r="A640" s="47">
        <f t="shared" si="18"/>
        <v>0</v>
      </c>
      <c r="B640" s="36">
        <f t="shared" si="19"/>
        <v>0</v>
      </c>
      <c r="C640" s="31" t="s">
        <v>170</v>
      </c>
      <c r="D640" s="31" t="s">
        <v>170</v>
      </c>
      <c r="E640" s="29"/>
      <c r="F640" s="29"/>
      <c r="G640" s="29"/>
      <c r="H640" s="29"/>
      <c r="I640" s="29"/>
      <c r="J640" s="29"/>
      <c r="K640" s="37"/>
    </row>
    <row r="641" spans="1:11" x14ac:dyDescent="0.2">
      <c r="A641" s="47">
        <f t="shared" si="18"/>
        <v>0</v>
      </c>
      <c r="B641" s="36">
        <f t="shared" si="19"/>
        <v>0</v>
      </c>
      <c r="C641" s="31" t="s">
        <v>170</v>
      </c>
      <c r="D641" s="31" t="s">
        <v>170</v>
      </c>
      <c r="E641" s="29"/>
      <c r="F641" s="29"/>
      <c r="G641" s="29"/>
      <c r="H641" s="29"/>
      <c r="I641" s="29"/>
      <c r="J641" s="29"/>
      <c r="K641" s="37"/>
    </row>
    <row r="642" spans="1:11" x14ac:dyDescent="0.2">
      <c r="A642" s="47">
        <f t="shared" si="18"/>
        <v>0</v>
      </c>
      <c r="B642" s="36">
        <f t="shared" si="19"/>
        <v>0</v>
      </c>
      <c r="C642" s="31" t="s">
        <v>170</v>
      </c>
      <c r="D642" s="31" t="s">
        <v>170</v>
      </c>
      <c r="E642" s="29"/>
      <c r="F642" s="29"/>
      <c r="G642" s="29"/>
      <c r="H642" s="29"/>
      <c r="I642" s="29"/>
      <c r="J642" s="29"/>
      <c r="K642" s="37"/>
    </row>
    <row r="643" spans="1:11" x14ac:dyDescent="0.2">
      <c r="A643" s="47">
        <f t="shared" si="18"/>
        <v>0</v>
      </c>
      <c r="B643" s="36">
        <f t="shared" si="19"/>
        <v>0</v>
      </c>
      <c r="C643" s="31" t="s">
        <v>170</v>
      </c>
      <c r="D643" s="31" t="s">
        <v>170</v>
      </c>
      <c r="E643" s="29"/>
      <c r="F643" s="29"/>
      <c r="G643" s="29"/>
      <c r="H643" s="29"/>
      <c r="I643" s="29"/>
      <c r="J643" s="29"/>
      <c r="K643" s="37"/>
    </row>
    <row r="644" spans="1:11" x14ac:dyDescent="0.2">
      <c r="A644" s="47">
        <f t="shared" si="18"/>
        <v>0</v>
      </c>
      <c r="B644" s="36">
        <f t="shared" si="19"/>
        <v>0</v>
      </c>
      <c r="C644" s="31" t="s">
        <v>170</v>
      </c>
      <c r="D644" s="31" t="s">
        <v>170</v>
      </c>
      <c r="E644" s="29"/>
      <c r="F644" s="29"/>
      <c r="G644" s="29"/>
      <c r="H644" s="29"/>
      <c r="I644" s="29"/>
      <c r="J644" s="29"/>
      <c r="K644" s="37"/>
    </row>
    <row r="645" spans="1:11" x14ac:dyDescent="0.2">
      <c r="A645" s="47">
        <f t="shared" si="18"/>
        <v>0</v>
      </c>
      <c r="B645" s="36">
        <f t="shared" si="19"/>
        <v>0</v>
      </c>
      <c r="C645" s="31" t="s">
        <v>170</v>
      </c>
      <c r="D645" s="31" t="s">
        <v>170</v>
      </c>
      <c r="E645" s="29"/>
      <c r="F645" s="29"/>
      <c r="G645" s="29"/>
      <c r="H645" s="29"/>
      <c r="I645" s="29"/>
      <c r="J645" s="29"/>
      <c r="K645" s="37"/>
    </row>
    <row r="646" spans="1:11" x14ac:dyDescent="0.2">
      <c r="A646" s="47">
        <f t="shared" ref="A646:A709" si="22">IF(ISNA(MATCH(C646,offers.segment.all,0)),1,0)</f>
        <v>0</v>
      </c>
      <c r="B646" s="36">
        <f t="shared" ref="B646:B709" si="23">IF(ISNA(MATCH(D646,demand.descriptions,0)),1,0)</f>
        <v>0</v>
      </c>
      <c r="C646" s="31" t="s">
        <v>170</v>
      </c>
      <c r="D646" s="31" t="s">
        <v>170</v>
      </c>
      <c r="E646" s="29"/>
      <c r="F646" s="29"/>
      <c r="G646" s="29"/>
      <c r="H646" s="29"/>
      <c r="I646" s="29"/>
      <c r="J646" s="29"/>
      <c r="K646" s="37"/>
    </row>
    <row r="647" spans="1:11" x14ac:dyDescent="0.2">
      <c r="A647" s="47">
        <f t="shared" si="22"/>
        <v>0</v>
      </c>
      <c r="B647" s="36">
        <f t="shared" si="23"/>
        <v>0</v>
      </c>
      <c r="C647" s="31" t="s">
        <v>170</v>
      </c>
      <c r="D647" s="31" t="s">
        <v>170</v>
      </c>
      <c r="E647" s="29"/>
      <c r="F647" s="29"/>
      <c r="G647" s="29"/>
      <c r="H647" s="29"/>
      <c r="I647" s="29"/>
      <c r="J647" s="29"/>
      <c r="K647" s="37"/>
    </row>
    <row r="648" spans="1:11" x14ac:dyDescent="0.2">
      <c r="A648" s="47">
        <f t="shared" si="22"/>
        <v>0</v>
      </c>
      <c r="B648" s="36">
        <f t="shared" si="23"/>
        <v>0</v>
      </c>
      <c r="C648" s="31" t="s">
        <v>170</v>
      </c>
      <c r="D648" s="31" t="s">
        <v>170</v>
      </c>
      <c r="E648" s="29"/>
      <c r="F648" s="29"/>
      <c r="G648" s="29"/>
      <c r="H648" s="29"/>
      <c r="I648" s="29"/>
      <c r="J648" s="29"/>
      <c r="K648" s="37"/>
    </row>
    <row r="649" spans="1:11" x14ac:dyDescent="0.2">
      <c r="A649" s="47">
        <f t="shared" si="22"/>
        <v>0</v>
      </c>
      <c r="B649" s="36">
        <f t="shared" si="23"/>
        <v>0</v>
      </c>
      <c r="C649" s="31" t="s">
        <v>170</v>
      </c>
      <c r="D649" s="31" t="s">
        <v>170</v>
      </c>
      <c r="E649" s="29"/>
      <c r="F649" s="29"/>
      <c r="G649" s="29"/>
      <c r="H649" s="29"/>
      <c r="I649" s="29"/>
      <c r="J649" s="29"/>
      <c r="K649" s="37"/>
    </row>
    <row r="650" spans="1:11" x14ac:dyDescent="0.2">
      <c r="A650" s="47">
        <f t="shared" si="22"/>
        <v>0</v>
      </c>
      <c r="B650" s="36">
        <f t="shared" si="23"/>
        <v>0</v>
      </c>
      <c r="C650" s="31" t="s">
        <v>170</v>
      </c>
      <c r="D650" s="31" t="s">
        <v>170</v>
      </c>
      <c r="E650" s="29"/>
      <c r="F650" s="29"/>
      <c r="G650" s="29"/>
      <c r="H650" s="29"/>
      <c r="I650" s="29"/>
      <c r="J650" s="29"/>
      <c r="K650" s="37"/>
    </row>
    <row r="651" spans="1:11" x14ac:dyDescent="0.2">
      <c r="A651" s="47">
        <f t="shared" si="22"/>
        <v>0</v>
      </c>
      <c r="B651" s="36">
        <f t="shared" si="23"/>
        <v>0</v>
      </c>
      <c r="C651" s="31" t="s">
        <v>170</v>
      </c>
      <c r="D651" s="31" t="s">
        <v>170</v>
      </c>
      <c r="E651" s="29"/>
      <c r="F651" s="29"/>
      <c r="G651" s="29"/>
      <c r="H651" s="29"/>
      <c r="I651" s="29"/>
      <c r="J651" s="29"/>
      <c r="K651" s="37"/>
    </row>
    <row r="652" spans="1:11" x14ac:dyDescent="0.2">
      <c r="A652" s="47">
        <f t="shared" si="22"/>
        <v>0</v>
      </c>
      <c r="B652" s="36">
        <f t="shared" si="23"/>
        <v>0</v>
      </c>
      <c r="C652" s="31" t="s">
        <v>170</v>
      </c>
      <c r="D652" s="31" t="s">
        <v>170</v>
      </c>
      <c r="E652" s="29"/>
      <c r="F652" s="29"/>
      <c r="G652" s="29"/>
      <c r="H652" s="29"/>
      <c r="I652" s="29"/>
      <c r="J652" s="29"/>
      <c r="K652" s="37"/>
    </row>
    <row r="653" spans="1:11" x14ac:dyDescent="0.2">
      <c r="A653" s="47">
        <f t="shared" si="22"/>
        <v>0</v>
      </c>
      <c r="B653" s="36">
        <f t="shared" si="23"/>
        <v>0</v>
      </c>
      <c r="C653" s="31" t="s">
        <v>170</v>
      </c>
      <c r="D653" s="31" t="s">
        <v>170</v>
      </c>
      <c r="E653" s="29"/>
      <c r="F653" s="29"/>
      <c r="G653" s="29"/>
      <c r="H653" s="29"/>
      <c r="I653" s="29"/>
      <c r="J653" s="29"/>
      <c r="K653" s="37"/>
    </row>
    <row r="654" spans="1:11" x14ac:dyDescent="0.2">
      <c r="A654" s="47">
        <f t="shared" si="22"/>
        <v>0</v>
      </c>
      <c r="B654" s="36">
        <f t="shared" si="23"/>
        <v>0</v>
      </c>
      <c r="C654" s="31" t="s">
        <v>170</v>
      </c>
      <c r="D654" s="31" t="s">
        <v>170</v>
      </c>
      <c r="E654" s="29"/>
      <c r="F654" s="29"/>
      <c r="G654" s="29"/>
      <c r="H654" s="29"/>
      <c r="I654" s="29"/>
      <c r="J654" s="29"/>
      <c r="K654" s="37"/>
    </row>
    <row r="655" spans="1:11" x14ac:dyDescent="0.2">
      <c r="A655" s="47">
        <f t="shared" si="22"/>
        <v>0</v>
      </c>
      <c r="B655" s="36">
        <f t="shared" si="23"/>
        <v>0</v>
      </c>
      <c r="C655" s="31" t="s">
        <v>170</v>
      </c>
      <c r="D655" s="31" t="s">
        <v>170</v>
      </c>
      <c r="E655" s="29"/>
      <c r="F655" s="29"/>
      <c r="G655" s="29"/>
      <c r="H655" s="29"/>
      <c r="I655" s="29"/>
      <c r="J655" s="29"/>
      <c r="K655" s="37"/>
    </row>
    <row r="656" spans="1:11" x14ac:dyDescent="0.2">
      <c r="A656" s="47">
        <f t="shared" si="22"/>
        <v>0</v>
      </c>
      <c r="B656" s="36">
        <f t="shared" si="23"/>
        <v>0</v>
      </c>
      <c r="C656" s="31" t="s">
        <v>170</v>
      </c>
      <c r="D656" s="31" t="s">
        <v>170</v>
      </c>
      <c r="E656" s="29"/>
      <c r="F656" s="29"/>
      <c r="G656" s="29"/>
      <c r="H656" s="29"/>
      <c r="I656" s="29"/>
      <c r="J656" s="29"/>
      <c r="K656" s="37"/>
    </row>
    <row r="657" spans="1:11" x14ac:dyDescent="0.2">
      <c r="A657" s="47">
        <f t="shared" si="22"/>
        <v>0</v>
      </c>
      <c r="B657" s="36">
        <f t="shared" si="23"/>
        <v>0</v>
      </c>
      <c r="C657" s="31" t="s">
        <v>170</v>
      </c>
      <c r="D657" s="31" t="s">
        <v>170</v>
      </c>
      <c r="E657" s="29"/>
      <c r="F657" s="29"/>
      <c r="G657" s="29"/>
      <c r="H657" s="29"/>
      <c r="I657" s="29"/>
      <c r="J657" s="29"/>
      <c r="K657" s="37"/>
    </row>
    <row r="658" spans="1:11" x14ac:dyDescent="0.2">
      <c r="A658" s="47">
        <f t="shared" si="22"/>
        <v>0</v>
      </c>
      <c r="B658" s="36">
        <f t="shared" si="23"/>
        <v>0</v>
      </c>
      <c r="C658" s="31" t="s">
        <v>170</v>
      </c>
      <c r="D658" s="31" t="s">
        <v>170</v>
      </c>
      <c r="E658" s="29"/>
      <c r="F658" s="29"/>
      <c r="G658" s="29"/>
      <c r="H658" s="29"/>
      <c r="I658" s="29"/>
      <c r="J658" s="29"/>
      <c r="K658" s="37"/>
    </row>
    <row r="659" spans="1:11" x14ac:dyDescent="0.2">
      <c r="A659" s="47">
        <f t="shared" si="22"/>
        <v>0</v>
      </c>
      <c r="B659" s="36">
        <f t="shared" si="23"/>
        <v>0</v>
      </c>
      <c r="C659" s="31" t="s">
        <v>170</v>
      </c>
      <c r="D659" s="31" t="s">
        <v>170</v>
      </c>
      <c r="E659" s="29"/>
      <c r="F659" s="29"/>
      <c r="G659" s="29"/>
      <c r="H659" s="29"/>
      <c r="I659" s="29"/>
      <c r="J659" s="29"/>
      <c r="K659" s="37"/>
    </row>
    <row r="660" spans="1:11" x14ac:dyDescent="0.2">
      <c r="A660" s="47">
        <f t="shared" si="22"/>
        <v>0</v>
      </c>
      <c r="B660" s="36">
        <f t="shared" si="23"/>
        <v>0</v>
      </c>
      <c r="C660" s="31" t="s">
        <v>170</v>
      </c>
      <c r="D660" s="31" t="s">
        <v>170</v>
      </c>
      <c r="E660" s="29"/>
      <c r="F660" s="29"/>
      <c r="G660" s="29"/>
      <c r="H660" s="29"/>
      <c r="I660" s="29"/>
      <c r="J660" s="29"/>
      <c r="K660" s="37"/>
    </row>
    <row r="661" spans="1:11" x14ac:dyDescent="0.2">
      <c r="A661" s="47">
        <f t="shared" si="22"/>
        <v>0</v>
      </c>
      <c r="B661" s="36">
        <f t="shared" si="23"/>
        <v>0</v>
      </c>
      <c r="C661" s="31" t="s">
        <v>170</v>
      </c>
      <c r="D661" s="31" t="s">
        <v>170</v>
      </c>
      <c r="E661" s="29"/>
      <c r="F661" s="29"/>
      <c r="G661" s="29"/>
      <c r="H661" s="29"/>
      <c r="I661" s="29"/>
      <c r="J661" s="29"/>
      <c r="K661" s="37"/>
    </row>
    <row r="662" spans="1:11" x14ac:dyDescent="0.2">
      <c r="A662" s="47">
        <f t="shared" si="22"/>
        <v>0</v>
      </c>
      <c r="B662" s="36">
        <f t="shared" si="23"/>
        <v>0</v>
      </c>
      <c r="C662" s="31" t="s">
        <v>170</v>
      </c>
      <c r="D662" s="31" t="s">
        <v>170</v>
      </c>
      <c r="E662" s="29"/>
      <c r="F662" s="29"/>
      <c r="G662" s="29"/>
      <c r="H662" s="29"/>
      <c r="I662" s="29"/>
      <c r="J662" s="29"/>
      <c r="K662" s="37"/>
    </row>
    <row r="663" spans="1:11" x14ac:dyDescent="0.2">
      <c r="A663" s="47">
        <f t="shared" si="22"/>
        <v>0</v>
      </c>
      <c r="B663" s="36">
        <f t="shared" si="23"/>
        <v>0</v>
      </c>
      <c r="C663" s="31" t="s">
        <v>170</v>
      </c>
      <c r="D663" s="31" t="s">
        <v>170</v>
      </c>
      <c r="E663" s="29"/>
      <c r="F663" s="29"/>
      <c r="G663" s="29"/>
      <c r="H663" s="29"/>
      <c r="I663" s="29"/>
      <c r="J663" s="29"/>
      <c r="K663" s="37"/>
    </row>
    <row r="664" spans="1:11" x14ac:dyDescent="0.2">
      <c r="A664" s="47">
        <f t="shared" si="22"/>
        <v>0</v>
      </c>
      <c r="B664" s="36">
        <f t="shared" si="23"/>
        <v>0</v>
      </c>
      <c r="C664" s="31" t="s">
        <v>170</v>
      </c>
      <c r="D664" s="31" t="s">
        <v>170</v>
      </c>
      <c r="E664" s="29"/>
      <c r="F664" s="29"/>
      <c r="G664" s="29"/>
      <c r="H664" s="29"/>
      <c r="I664" s="29"/>
      <c r="J664" s="29"/>
      <c r="K664" s="37"/>
    </row>
    <row r="665" spans="1:11" x14ac:dyDescent="0.2">
      <c r="A665" s="47">
        <f t="shared" si="22"/>
        <v>0</v>
      </c>
      <c r="B665" s="36">
        <f t="shared" si="23"/>
        <v>0</v>
      </c>
      <c r="C665" s="31" t="s">
        <v>170</v>
      </c>
      <c r="D665" s="31" t="s">
        <v>170</v>
      </c>
      <c r="E665" s="29"/>
      <c r="F665" s="29"/>
      <c r="G665" s="29"/>
      <c r="H665" s="29"/>
      <c r="I665" s="29"/>
      <c r="J665" s="29"/>
      <c r="K665" s="37"/>
    </row>
    <row r="666" spans="1:11" x14ac:dyDescent="0.2">
      <c r="A666" s="47">
        <f t="shared" si="22"/>
        <v>0</v>
      </c>
      <c r="B666" s="36">
        <f t="shared" si="23"/>
        <v>0</v>
      </c>
      <c r="C666" s="31" t="s">
        <v>170</v>
      </c>
      <c r="D666" s="31" t="s">
        <v>170</v>
      </c>
      <c r="E666" s="29"/>
      <c r="F666" s="29"/>
      <c r="G666" s="29"/>
      <c r="H666" s="29"/>
      <c r="I666" s="29"/>
      <c r="J666" s="29"/>
      <c r="K666" s="37"/>
    </row>
    <row r="667" spans="1:11" x14ac:dyDescent="0.2">
      <c r="A667" s="47">
        <f t="shared" si="22"/>
        <v>0</v>
      </c>
      <c r="B667" s="36">
        <f t="shared" si="23"/>
        <v>0</v>
      </c>
      <c r="C667" s="31" t="s">
        <v>170</v>
      </c>
      <c r="D667" s="31" t="s">
        <v>170</v>
      </c>
      <c r="E667" s="29"/>
      <c r="F667" s="29"/>
      <c r="G667" s="29"/>
      <c r="H667" s="29"/>
      <c r="I667" s="29"/>
      <c r="J667" s="29"/>
      <c r="K667" s="37"/>
    </row>
    <row r="668" spans="1:11" x14ac:dyDescent="0.2">
      <c r="A668" s="47">
        <f t="shared" si="22"/>
        <v>0</v>
      </c>
      <c r="B668" s="36">
        <f t="shared" si="23"/>
        <v>0</v>
      </c>
      <c r="C668" s="31" t="s">
        <v>170</v>
      </c>
      <c r="D668" s="31" t="s">
        <v>170</v>
      </c>
      <c r="E668" s="29"/>
      <c r="F668" s="29"/>
      <c r="G668" s="29"/>
      <c r="H668" s="29"/>
      <c r="I668" s="29"/>
      <c r="J668" s="29"/>
      <c r="K668" s="37"/>
    </row>
    <row r="669" spans="1:11" x14ac:dyDescent="0.2">
      <c r="A669" s="47">
        <f t="shared" si="22"/>
        <v>0</v>
      </c>
      <c r="B669" s="36">
        <f t="shared" si="23"/>
        <v>0</v>
      </c>
      <c r="C669" s="31" t="s">
        <v>170</v>
      </c>
      <c r="D669" s="31" t="s">
        <v>170</v>
      </c>
      <c r="E669" s="29"/>
      <c r="F669" s="29"/>
      <c r="G669" s="29"/>
      <c r="H669" s="29"/>
      <c r="I669" s="29"/>
      <c r="J669" s="29"/>
      <c r="K669" s="37"/>
    </row>
    <row r="670" spans="1:11" x14ac:dyDescent="0.2">
      <c r="A670" s="47">
        <f t="shared" si="22"/>
        <v>0</v>
      </c>
      <c r="B670" s="36">
        <f t="shared" si="23"/>
        <v>0</v>
      </c>
      <c r="C670" s="31" t="s">
        <v>170</v>
      </c>
      <c r="D670" s="31" t="s">
        <v>170</v>
      </c>
      <c r="E670" s="29"/>
      <c r="F670" s="29"/>
      <c r="G670" s="29"/>
      <c r="H670" s="29"/>
      <c r="I670" s="29"/>
      <c r="J670" s="29"/>
      <c r="K670" s="37"/>
    </row>
    <row r="671" spans="1:11" x14ac:dyDescent="0.2">
      <c r="A671" s="47">
        <f t="shared" si="22"/>
        <v>0</v>
      </c>
      <c r="B671" s="36">
        <f t="shared" si="23"/>
        <v>0</v>
      </c>
      <c r="C671" s="31" t="s">
        <v>170</v>
      </c>
      <c r="D671" s="31" t="s">
        <v>170</v>
      </c>
      <c r="E671" s="29"/>
      <c r="F671" s="29"/>
      <c r="G671" s="29"/>
      <c r="H671" s="29"/>
      <c r="I671" s="29"/>
      <c r="J671" s="29"/>
      <c r="K671" s="37"/>
    </row>
    <row r="672" spans="1:11" x14ac:dyDescent="0.2">
      <c r="A672" s="47">
        <f t="shared" si="22"/>
        <v>0</v>
      </c>
      <c r="B672" s="36">
        <f t="shared" si="23"/>
        <v>0</v>
      </c>
      <c r="C672" s="31" t="s">
        <v>170</v>
      </c>
      <c r="D672" s="31" t="s">
        <v>170</v>
      </c>
      <c r="E672" s="29"/>
      <c r="F672" s="29"/>
      <c r="G672" s="29"/>
      <c r="H672" s="29"/>
      <c r="I672" s="29"/>
      <c r="J672" s="29"/>
      <c r="K672" s="37"/>
    </row>
    <row r="673" spans="1:11" x14ac:dyDescent="0.2">
      <c r="A673" s="47">
        <f t="shared" si="22"/>
        <v>0</v>
      </c>
      <c r="B673" s="36">
        <f t="shared" si="23"/>
        <v>0</v>
      </c>
      <c r="C673" s="31" t="s">
        <v>170</v>
      </c>
      <c r="D673" s="31" t="s">
        <v>170</v>
      </c>
      <c r="E673" s="29"/>
      <c r="F673" s="29"/>
      <c r="G673" s="29"/>
      <c r="H673" s="29"/>
      <c r="I673" s="29"/>
      <c r="J673" s="29"/>
      <c r="K673" s="37"/>
    </row>
    <row r="674" spans="1:11" x14ac:dyDescent="0.2">
      <c r="A674" s="47">
        <f t="shared" si="22"/>
        <v>0</v>
      </c>
      <c r="B674" s="36">
        <f t="shared" si="23"/>
        <v>0</v>
      </c>
      <c r="C674" s="31" t="s">
        <v>170</v>
      </c>
      <c r="D674" s="31" t="s">
        <v>170</v>
      </c>
      <c r="E674" s="29"/>
      <c r="F674" s="29"/>
      <c r="G674" s="29"/>
      <c r="H674" s="29"/>
      <c r="I674" s="29"/>
      <c r="J674" s="29"/>
      <c r="K674" s="37"/>
    </row>
    <row r="675" spans="1:11" x14ac:dyDescent="0.2">
      <c r="A675" s="47">
        <f t="shared" si="22"/>
        <v>0</v>
      </c>
      <c r="B675" s="36">
        <f t="shared" si="23"/>
        <v>0</v>
      </c>
      <c r="C675" s="31" t="s">
        <v>170</v>
      </c>
      <c r="D675" s="31" t="s">
        <v>170</v>
      </c>
      <c r="E675" s="29"/>
      <c r="F675" s="29"/>
      <c r="G675" s="29"/>
      <c r="H675" s="29"/>
      <c r="I675" s="29"/>
      <c r="J675" s="29"/>
      <c r="K675" s="37"/>
    </row>
    <row r="676" spans="1:11" x14ac:dyDescent="0.2">
      <c r="A676" s="47">
        <f t="shared" si="22"/>
        <v>0</v>
      </c>
      <c r="B676" s="36">
        <f t="shared" si="23"/>
        <v>0</v>
      </c>
      <c r="C676" s="31" t="s">
        <v>170</v>
      </c>
      <c r="D676" s="31" t="s">
        <v>170</v>
      </c>
      <c r="E676" s="29"/>
      <c r="F676" s="29"/>
      <c r="G676" s="29"/>
      <c r="H676" s="29"/>
      <c r="I676" s="29"/>
      <c r="J676" s="29"/>
      <c r="K676" s="37"/>
    </row>
    <row r="677" spans="1:11" x14ac:dyDescent="0.2">
      <c r="A677" s="47">
        <f t="shared" si="22"/>
        <v>0</v>
      </c>
      <c r="B677" s="36">
        <f t="shared" si="23"/>
        <v>0</v>
      </c>
      <c r="C677" s="31" t="s">
        <v>170</v>
      </c>
      <c r="D677" s="31" t="s">
        <v>170</v>
      </c>
      <c r="E677" s="29"/>
      <c r="F677" s="29"/>
      <c r="G677" s="29"/>
      <c r="H677" s="29"/>
      <c r="I677" s="29"/>
      <c r="J677" s="29"/>
      <c r="K677" s="37"/>
    </row>
    <row r="678" spans="1:11" x14ac:dyDescent="0.2">
      <c r="A678" s="47">
        <f t="shared" si="22"/>
        <v>0</v>
      </c>
      <c r="B678" s="36">
        <f t="shared" si="23"/>
        <v>0</v>
      </c>
      <c r="C678" s="31" t="s">
        <v>170</v>
      </c>
      <c r="D678" s="31" t="s">
        <v>170</v>
      </c>
      <c r="E678" s="29"/>
      <c r="F678" s="29"/>
      <c r="G678" s="29"/>
      <c r="H678" s="29"/>
      <c r="I678" s="29"/>
      <c r="J678" s="29"/>
      <c r="K678" s="37"/>
    </row>
    <row r="679" spans="1:11" x14ac:dyDescent="0.2">
      <c r="A679" s="47">
        <f t="shared" si="22"/>
        <v>0</v>
      </c>
      <c r="B679" s="36">
        <f t="shared" si="23"/>
        <v>0</v>
      </c>
      <c r="C679" s="31" t="s">
        <v>170</v>
      </c>
      <c r="D679" s="31" t="s">
        <v>170</v>
      </c>
      <c r="E679" s="29"/>
      <c r="F679" s="29"/>
      <c r="G679" s="29"/>
      <c r="H679" s="29"/>
      <c r="I679" s="29"/>
      <c r="J679" s="29"/>
      <c r="K679" s="37"/>
    </row>
    <row r="680" spans="1:11" x14ac:dyDescent="0.2">
      <c r="A680" s="47">
        <f t="shared" si="22"/>
        <v>0</v>
      </c>
      <c r="B680" s="36">
        <f t="shared" si="23"/>
        <v>0</v>
      </c>
      <c r="C680" s="31" t="s">
        <v>170</v>
      </c>
      <c r="D680" s="31" t="s">
        <v>170</v>
      </c>
      <c r="E680" s="29"/>
      <c r="F680" s="29"/>
      <c r="G680" s="29"/>
      <c r="H680" s="29"/>
      <c r="I680" s="29"/>
      <c r="J680" s="29"/>
      <c r="K680" s="37"/>
    </row>
    <row r="681" spans="1:11" x14ac:dyDescent="0.2">
      <c r="A681" s="47">
        <f t="shared" si="22"/>
        <v>0</v>
      </c>
      <c r="B681" s="36">
        <f t="shared" si="23"/>
        <v>0</v>
      </c>
      <c r="C681" s="31" t="s">
        <v>170</v>
      </c>
      <c r="D681" s="31" t="s">
        <v>170</v>
      </c>
      <c r="E681" s="29"/>
      <c r="F681" s="29"/>
      <c r="G681" s="29"/>
      <c r="H681" s="29"/>
      <c r="I681" s="29"/>
      <c r="J681" s="29"/>
      <c r="K681" s="37"/>
    </row>
    <row r="682" spans="1:11" x14ac:dyDescent="0.2">
      <c r="A682" s="47">
        <f t="shared" si="22"/>
        <v>0</v>
      </c>
      <c r="B682" s="36">
        <f t="shared" si="23"/>
        <v>0</v>
      </c>
      <c r="C682" s="31" t="s">
        <v>170</v>
      </c>
      <c r="D682" s="31" t="s">
        <v>170</v>
      </c>
      <c r="E682" s="29"/>
      <c r="F682" s="29"/>
      <c r="G682" s="29"/>
      <c r="H682" s="29"/>
      <c r="I682" s="29"/>
      <c r="J682" s="29"/>
      <c r="K682" s="37"/>
    </row>
    <row r="683" spans="1:11" x14ac:dyDescent="0.2">
      <c r="A683" s="47">
        <f t="shared" si="22"/>
        <v>0</v>
      </c>
      <c r="B683" s="36">
        <f t="shared" si="23"/>
        <v>0</v>
      </c>
      <c r="C683" s="31" t="s">
        <v>170</v>
      </c>
      <c r="D683" s="31" t="s">
        <v>170</v>
      </c>
      <c r="E683" s="29"/>
      <c r="F683" s="29"/>
      <c r="G683" s="29"/>
      <c r="H683" s="29"/>
      <c r="I683" s="29"/>
      <c r="J683" s="29"/>
      <c r="K683" s="37"/>
    </row>
    <row r="684" spans="1:11" x14ac:dyDescent="0.2">
      <c r="A684" s="47">
        <f t="shared" si="22"/>
        <v>0</v>
      </c>
      <c r="B684" s="36">
        <f t="shared" si="23"/>
        <v>0</v>
      </c>
      <c r="C684" s="31" t="s">
        <v>170</v>
      </c>
      <c r="D684" s="31" t="s">
        <v>170</v>
      </c>
      <c r="E684" s="29"/>
      <c r="F684" s="29"/>
      <c r="G684" s="29"/>
      <c r="H684" s="29"/>
      <c r="I684" s="29"/>
      <c r="J684" s="29"/>
      <c r="K684" s="37"/>
    </row>
    <row r="685" spans="1:11" x14ac:dyDescent="0.2">
      <c r="A685" s="47">
        <f t="shared" si="22"/>
        <v>0</v>
      </c>
      <c r="B685" s="36">
        <f t="shared" si="23"/>
        <v>0</v>
      </c>
      <c r="C685" s="31" t="s">
        <v>170</v>
      </c>
      <c r="D685" s="31" t="s">
        <v>170</v>
      </c>
      <c r="E685" s="29"/>
      <c r="F685" s="29"/>
      <c r="G685" s="29"/>
      <c r="H685" s="29"/>
      <c r="I685" s="29"/>
      <c r="J685" s="29"/>
      <c r="K685" s="37"/>
    </row>
    <row r="686" spans="1:11" x14ac:dyDescent="0.2">
      <c r="A686" s="47">
        <f t="shared" si="22"/>
        <v>0</v>
      </c>
      <c r="B686" s="36">
        <f t="shared" si="23"/>
        <v>0</v>
      </c>
      <c r="C686" s="31" t="s">
        <v>170</v>
      </c>
      <c r="D686" s="31" t="s">
        <v>170</v>
      </c>
      <c r="E686" s="29"/>
      <c r="F686" s="29"/>
      <c r="G686" s="29"/>
      <c r="H686" s="29"/>
      <c r="I686" s="29"/>
      <c r="J686" s="29"/>
      <c r="K686" s="37"/>
    </row>
    <row r="687" spans="1:11" x14ac:dyDescent="0.2">
      <c r="A687" s="47">
        <f t="shared" si="22"/>
        <v>0</v>
      </c>
      <c r="B687" s="36">
        <f t="shared" si="23"/>
        <v>0</v>
      </c>
      <c r="C687" s="31" t="s">
        <v>170</v>
      </c>
      <c r="D687" s="31" t="s">
        <v>170</v>
      </c>
      <c r="E687" s="29"/>
      <c r="F687" s="29"/>
      <c r="G687" s="29"/>
      <c r="H687" s="29"/>
      <c r="I687" s="29"/>
      <c r="J687" s="29"/>
      <c r="K687" s="37"/>
    </row>
    <row r="688" spans="1:11" x14ac:dyDescent="0.2">
      <c r="A688" s="47">
        <f t="shared" si="22"/>
        <v>0</v>
      </c>
      <c r="B688" s="36">
        <f t="shared" si="23"/>
        <v>0</v>
      </c>
      <c r="C688" s="31" t="s">
        <v>170</v>
      </c>
      <c r="D688" s="31" t="s">
        <v>170</v>
      </c>
      <c r="E688" s="29"/>
      <c r="F688" s="29"/>
      <c r="G688" s="29"/>
      <c r="H688" s="29"/>
      <c r="I688" s="29"/>
      <c r="J688" s="29"/>
      <c r="K688" s="37"/>
    </row>
    <row r="689" spans="1:11" x14ac:dyDescent="0.2">
      <c r="A689" s="47">
        <f t="shared" si="22"/>
        <v>0</v>
      </c>
      <c r="B689" s="36">
        <f t="shared" si="23"/>
        <v>0</v>
      </c>
      <c r="C689" s="31" t="s">
        <v>170</v>
      </c>
      <c r="D689" s="31" t="s">
        <v>170</v>
      </c>
      <c r="E689" s="29"/>
      <c r="F689" s="29"/>
      <c r="G689" s="29"/>
      <c r="H689" s="29"/>
      <c r="I689" s="29"/>
      <c r="J689" s="29"/>
      <c r="K689" s="37"/>
    </row>
    <row r="690" spans="1:11" x14ac:dyDescent="0.2">
      <c r="A690" s="47">
        <f t="shared" si="22"/>
        <v>0</v>
      </c>
      <c r="B690" s="36">
        <f t="shared" si="23"/>
        <v>0</v>
      </c>
      <c r="C690" s="31" t="s">
        <v>170</v>
      </c>
      <c r="D690" s="31" t="s">
        <v>170</v>
      </c>
      <c r="E690" s="29"/>
      <c r="F690" s="29"/>
      <c r="G690" s="29"/>
      <c r="H690" s="29"/>
      <c r="I690" s="29"/>
      <c r="J690" s="29"/>
      <c r="K690" s="37"/>
    </row>
    <row r="691" spans="1:11" x14ac:dyDescent="0.2">
      <c r="A691" s="47">
        <f t="shared" si="22"/>
        <v>0</v>
      </c>
      <c r="B691" s="36">
        <f t="shared" si="23"/>
        <v>0</v>
      </c>
      <c r="C691" s="31" t="s">
        <v>170</v>
      </c>
      <c r="D691" s="31" t="s">
        <v>170</v>
      </c>
      <c r="E691" s="29"/>
      <c r="F691" s="29"/>
      <c r="G691" s="29"/>
      <c r="H691" s="29"/>
      <c r="I691" s="29"/>
      <c r="J691" s="29"/>
      <c r="K691" s="37"/>
    </row>
    <row r="692" spans="1:11" x14ac:dyDescent="0.2">
      <c r="A692" s="47">
        <f t="shared" si="22"/>
        <v>0</v>
      </c>
      <c r="B692" s="36">
        <f t="shared" si="23"/>
        <v>0</v>
      </c>
      <c r="C692" s="31" t="s">
        <v>170</v>
      </c>
      <c r="D692" s="31" t="s">
        <v>170</v>
      </c>
      <c r="E692" s="29"/>
      <c r="F692" s="29"/>
      <c r="G692" s="29"/>
      <c r="H692" s="29"/>
      <c r="I692" s="29"/>
      <c r="J692" s="29"/>
      <c r="K692" s="37"/>
    </row>
    <row r="693" spans="1:11" x14ac:dyDescent="0.2">
      <c r="A693" s="47">
        <f t="shared" si="22"/>
        <v>0</v>
      </c>
      <c r="B693" s="36">
        <f t="shared" si="23"/>
        <v>0</v>
      </c>
      <c r="C693" s="31" t="s">
        <v>170</v>
      </c>
      <c r="D693" s="31" t="s">
        <v>170</v>
      </c>
      <c r="E693" s="29"/>
      <c r="F693" s="29"/>
      <c r="G693" s="29"/>
      <c r="H693" s="29"/>
      <c r="I693" s="29"/>
      <c r="J693" s="29"/>
      <c r="K693" s="37"/>
    </row>
    <row r="694" spans="1:11" x14ac:dyDescent="0.2">
      <c r="A694" s="47">
        <f t="shared" si="22"/>
        <v>0</v>
      </c>
      <c r="B694" s="36">
        <f t="shared" si="23"/>
        <v>0</v>
      </c>
      <c r="C694" s="31" t="s">
        <v>170</v>
      </c>
      <c r="D694" s="31" t="s">
        <v>170</v>
      </c>
      <c r="E694" s="29"/>
      <c r="F694" s="29"/>
      <c r="G694" s="29"/>
      <c r="H694" s="29"/>
      <c r="I694" s="29"/>
      <c r="J694" s="29"/>
      <c r="K694" s="37"/>
    </row>
    <row r="695" spans="1:11" x14ac:dyDescent="0.2">
      <c r="A695" s="47">
        <f t="shared" si="22"/>
        <v>0</v>
      </c>
      <c r="B695" s="36">
        <f t="shared" si="23"/>
        <v>0</v>
      </c>
      <c r="C695" s="31" t="s">
        <v>170</v>
      </c>
      <c r="D695" s="31" t="s">
        <v>170</v>
      </c>
      <c r="E695" s="29"/>
      <c r="F695" s="29"/>
      <c r="G695" s="29"/>
      <c r="H695" s="29"/>
      <c r="I695" s="29"/>
      <c r="J695" s="29"/>
      <c r="K695" s="37"/>
    </row>
    <row r="696" spans="1:11" x14ac:dyDescent="0.2">
      <c r="A696" s="47">
        <f t="shared" si="22"/>
        <v>0</v>
      </c>
      <c r="B696" s="36">
        <f t="shared" si="23"/>
        <v>0</v>
      </c>
      <c r="C696" s="31" t="s">
        <v>170</v>
      </c>
      <c r="D696" s="31" t="s">
        <v>170</v>
      </c>
      <c r="E696" s="29"/>
      <c r="F696" s="29"/>
      <c r="G696" s="29"/>
      <c r="H696" s="29"/>
      <c r="I696" s="29"/>
      <c r="J696" s="29"/>
      <c r="K696" s="37"/>
    </row>
    <row r="697" spans="1:11" x14ac:dyDescent="0.2">
      <c r="A697" s="47">
        <f t="shared" si="22"/>
        <v>0</v>
      </c>
      <c r="B697" s="36">
        <f t="shared" si="23"/>
        <v>0</v>
      </c>
      <c r="C697" s="31" t="s">
        <v>170</v>
      </c>
      <c r="D697" s="31" t="s">
        <v>170</v>
      </c>
      <c r="E697" s="29"/>
      <c r="F697" s="29"/>
      <c r="G697" s="29"/>
      <c r="H697" s="29"/>
      <c r="I697" s="29"/>
      <c r="J697" s="29"/>
      <c r="K697" s="37"/>
    </row>
    <row r="698" spans="1:11" x14ac:dyDescent="0.2">
      <c r="A698" s="47">
        <f t="shared" si="22"/>
        <v>0</v>
      </c>
      <c r="B698" s="36">
        <f t="shared" si="23"/>
        <v>0</v>
      </c>
      <c r="C698" s="31" t="s">
        <v>170</v>
      </c>
      <c r="D698" s="31" t="s">
        <v>170</v>
      </c>
      <c r="E698" s="29"/>
      <c r="F698" s="29"/>
      <c r="G698" s="29"/>
      <c r="H698" s="29"/>
      <c r="I698" s="29"/>
      <c r="J698" s="29"/>
      <c r="K698" s="37"/>
    </row>
    <row r="699" spans="1:11" x14ac:dyDescent="0.2">
      <c r="A699" s="47">
        <f t="shared" si="22"/>
        <v>0</v>
      </c>
      <c r="B699" s="36">
        <f t="shared" si="23"/>
        <v>0</v>
      </c>
      <c r="C699" s="31" t="s">
        <v>170</v>
      </c>
      <c r="D699" s="31" t="s">
        <v>170</v>
      </c>
      <c r="E699" s="29"/>
      <c r="F699" s="29"/>
      <c r="G699" s="29"/>
      <c r="H699" s="29"/>
      <c r="I699" s="29"/>
      <c r="J699" s="29"/>
      <c r="K699" s="37"/>
    </row>
    <row r="700" spans="1:11" x14ac:dyDescent="0.2">
      <c r="A700" s="47">
        <f t="shared" si="22"/>
        <v>0</v>
      </c>
      <c r="B700" s="36">
        <f t="shared" si="23"/>
        <v>0</v>
      </c>
      <c r="C700" s="31" t="s">
        <v>170</v>
      </c>
      <c r="D700" s="31" t="s">
        <v>170</v>
      </c>
      <c r="E700" s="29"/>
      <c r="F700" s="29"/>
      <c r="G700" s="29"/>
      <c r="H700" s="29"/>
      <c r="I700" s="29"/>
      <c r="J700" s="29"/>
      <c r="K700" s="37"/>
    </row>
    <row r="701" spans="1:11" x14ac:dyDescent="0.2">
      <c r="A701" s="47">
        <f t="shared" si="22"/>
        <v>0</v>
      </c>
      <c r="B701" s="36">
        <f t="shared" si="23"/>
        <v>0</v>
      </c>
      <c r="C701" s="31" t="s">
        <v>170</v>
      </c>
      <c r="D701" s="31" t="s">
        <v>170</v>
      </c>
      <c r="E701" s="29"/>
      <c r="F701" s="29"/>
      <c r="G701" s="29"/>
      <c r="H701" s="29"/>
      <c r="I701" s="29"/>
      <c r="J701" s="29"/>
      <c r="K701" s="37"/>
    </row>
    <row r="702" spans="1:11" x14ac:dyDescent="0.2">
      <c r="A702" s="47">
        <f t="shared" si="22"/>
        <v>0</v>
      </c>
      <c r="B702" s="36">
        <f t="shared" si="23"/>
        <v>0</v>
      </c>
      <c r="C702" s="31" t="s">
        <v>170</v>
      </c>
      <c r="D702" s="31" t="s">
        <v>170</v>
      </c>
      <c r="E702" s="29"/>
      <c r="F702" s="29"/>
      <c r="G702" s="29"/>
      <c r="H702" s="29"/>
      <c r="I702" s="29"/>
      <c r="J702" s="29"/>
      <c r="K702" s="37"/>
    </row>
    <row r="703" spans="1:11" x14ac:dyDescent="0.2">
      <c r="A703" s="47">
        <f t="shared" si="22"/>
        <v>0</v>
      </c>
      <c r="B703" s="36">
        <f t="shared" si="23"/>
        <v>0</v>
      </c>
      <c r="C703" s="31" t="s">
        <v>170</v>
      </c>
      <c r="D703" s="31" t="s">
        <v>170</v>
      </c>
      <c r="E703" s="29"/>
      <c r="F703" s="29"/>
      <c r="G703" s="29"/>
      <c r="H703" s="29"/>
      <c r="I703" s="29"/>
      <c r="J703" s="29"/>
      <c r="K703" s="37"/>
    </row>
    <row r="704" spans="1:11" x14ac:dyDescent="0.2">
      <c r="A704" s="47">
        <f t="shared" si="22"/>
        <v>0</v>
      </c>
      <c r="B704" s="36">
        <f t="shared" si="23"/>
        <v>0</v>
      </c>
      <c r="C704" s="31" t="s">
        <v>170</v>
      </c>
      <c r="D704" s="31" t="s">
        <v>170</v>
      </c>
      <c r="E704" s="29"/>
      <c r="F704" s="29"/>
      <c r="G704" s="29"/>
      <c r="H704" s="29"/>
      <c r="I704" s="29"/>
      <c r="J704" s="29"/>
      <c r="K704" s="37"/>
    </row>
    <row r="705" spans="1:11" x14ac:dyDescent="0.2">
      <c r="A705" s="47">
        <f t="shared" si="22"/>
        <v>0</v>
      </c>
      <c r="B705" s="36">
        <f t="shared" si="23"/>
        <v>0</v>
      </c>
      <c r="C705" s="31" t="s">
        <v>170</v>
      </c>
      <c r="D705" s="31" t="s">
        <v>170</v>
      </c>
      <c r="E705" s="29"/>
      <c r="F705" s="29"/>
      <c r="G705" s="29"/>
      <c r="H705" s="29"/>
      <c r="I705" s="29"/>
      <c r="J705" s="29"/>
      <c r="K705" s="37"/>
    </row>
    <row r="706" spans="1:11" x14ac:dyDescent="0.2">
      <c r="A706" s="47">
        <f t="shared" si="22"/>
        <v>0</v>
      </c>
      <c r="B706" s="36">
        <f t="shared" si="23"/>
        <v>0</v>
      </c>
      <c r="C706" s="31" t="s">
        <v>170</v>
      </c>
      <c r="D706" s="31" t="s">
        <v>170</v>
      </c>
      <c r="E706" s="29"/>
      <c r="F706" s="29"/>
      <c r="G706" s="29"/>
      <c r="H706" s="29"/>
      <c r="I706" s="29"/>
      <c r="J706" s="29"/>
      <c r="K706" s="37"/>
    </row>
    <row r="707" spans="1:11" x14ac:dyDescent="0.2">
      <c r="A707" s="47">
        <f t="shared" si="22"/>
        <v>0</v>
      </c>
      <c r="B707" s="36">
        <f t="shared" si="23"/>
        <v>0</v>
      </c>
      <c r="C707" s="31" t="s">
        <v>170</v>
      </c>
      <c r="D707" s="31" t="s">
        <v>170</v>
      </c>
      <c r="E707" s="29"/>
      <c r="F707" s="29"/>
      <c r="G707" s="29"/>
      <c r="H707" s="29"/>
      <c r="I707" s="29"/>
      <c r="J707" s="29"/>
      <c r="K707" s="37"/>
    </row>
    <row r="708" spans="1:11" x14ac:dyDescent="0.2">
      <c r="A708" s="47">
        <f t="shared" si="22"/>
        <v>0</v>
      </c>
      <c r="B708" s="36">
        <f t="shared" si="23"/>
        <v>0</v>
      </c>
      <c r="C708" s="31" t="s">
        <v>170</v>
      </c>
      <c r="D708" s="31" t="s">
        <v>170</v>
      </c>
      <c r="E708" s="29"/>
      <c r="F708" s="29"/>
      <c r="G708" s="29"/>
      <c r="H708" s="29"/>
      <c r="I708" s="29"/>
      <c r="J708" s="29"/>
      <c r="K708" s="37"/>
    </row>
    <row r="709" spans="1:11" x14ac:dyDescent="0.2">
      <c r="A709" s="47">
        <f t="shared" si="22"/>
        <v>0</v>
      </c>
      <c r="B709" s="36">
        <f t="shared" si="23"/>
        <v>0</v>
      </c>
      <c r="C709" s="31" t="s">
        <v>170</v>
      </c>
      <c r="D709" s="31" t="s">
        <v>170</v>
      </c>
      <c r="E709" s="29"/>
      <c r="F709" s="29"/>
      <c r="G709" s="29"/>
      <c r="H709" s="29"/>
      <c r="I709" s="29"/>
      <c r="J709" s="29"/>
      <c r="K709" s="37"/>
    </row>
    <row r="710" spans="1:11" x14ac:dyDescent="0.2">
      <c r="A710" s="47">
        <f t="shared" ref="A710:A773" si="24">IF(ISNA(MATCH(C710,offers.segment.all,0)),1,0)</f>
        <v>0</v>
      </c>
      <c r="B710" s="36">
        <f t="shared" ref="B710:B773" si="25">IF(ISNA(MATCH(D710,demand.descriptions,0)),1,0)</f>
        <v>0</v>
      </c>
      <c r="C710" s="31" t="s">
        <v>170</v>
      </c>
      <c r="D710" s="31" t="s">
        <v>170</v>
      </c>
      <c r="E710" s="29"/>
      <c r="F710" s="29"/>
      <c r="G710" s="29"/>
      <c r="H710" s="29"/>
      <c r="I710" s="29"/>
      <c r="J710" s="29"/>
      <c r="K710" s="37"/>
    </row>
    <row r="711" spans="1:11" x14ac:dyDescent="0.2">
      <c r="A711" s="47">
        <f t="shared" si="24"/>
        <v>0</v>
      </c>
      <c r="B711" s="36">
        <f t="shared" si="25"/>
        <v>0</v>
      </c>
      <c r="C711" s="31" t="s">
        <v>170</v>
      </c>
      <c r="D711" s="31" t="s">
        <v>170</v>
      </c>
      <c r="E711" s="29"/>
      <c r="F711" s="29"/>
      <c r="G711" s="29"/>
      <c r="H711" s="29"/>
      <c r="I711" s="29"/>
      <c r="J711" s="29"/>
      <c r="K711" s="37"/>
    </row>
    <row r="712" spans="1:11" x14ac:dyDescent="0.2">
      <c r="A712" s="47">
        <f t="shared" si="24"/>
        <v>0</v>
      </c>
      <c r="B712" s="36">
        <f t="shared" si="25"/>
        <v>0</v>
      </c>
      <c r="C712" s="31" t="s">
        <v>170</v>
      </c>
      <c r="D712" s="31" t="s">
        <v>170</v>
      </c>
      <c r="E712" s="29"/>
      <c r="F712" s="29"/>
      <c r="G712" s="29"/>
      <c r="H712" s="29"/>
      <c r="I712" s="29"/>
      <c r="J712" s="29"/>
      <c r="K712" s="37"/>
    </row>
    <row r="713" spans="1:11" x14ac:dyDescent="0.2">
      <c r="A713" s="47">
        <f t="shared" si="24"/>
        <v>0</v>
      </c>
      <c r="B713" s="36">
        <f t="shared" si="25"/>
        <v>0</v>
      </c>
      <c r="C713" s="31" t="s">
        <v>170</v>
      </c>
      <c r="D713" s="31" t="s">
        <v>170</v>
      </c>
      <c r="E713" s="29"/>
      <c r="F713" s="29"/>
      <c r="G713" s="29"/>
      <c r="H713" s="29"/>
      <c r="I713" s="29"/>
      <c r="J713" s="29"/>
      <c r="K713" s="37"/>
    </row>
    <row r="714" spans="1:11" x14ac:dyDescent="0.2">
      <c r="A714" s="47">
        <f t="shared" si="24"/>
        <v>0</v>
      </c>
      <c r="B714" s="36">
        <f t="shared" si="25"/>
        <v>0</v>
      </c>
      <c r="C714" s="31" t="s">
        <v>170</v>
      </c>
      <c r="D714" s="31" t="s">
        <v>170</v>
      </c>
      <c r="E714" s="29"/>
      <c r="F714" s="29"/>
      <c r="G714" s="29"/>
      <c r="H714" s="29"/>
      <c r="I714" s="29"/>
      <c r="J714" s="29"/>
      <c r="K714" s="37"/>
    </row>
    <row r="715" spans="1:11" x14ac:dyDescent="0.2">
      <c r="A715" s="47">
        <f t="shared" si="24"/>
        <v>0</v>
      </c>
      <c r="B715" s="36">
        <f t="shared" si="25"/>
        <v>0</v>
      </c>
      <c r="C715" s="31" t="s">
        <v>170</v>
      </c>
      <c r="D715" s="31" t="s">
        <v>170</v>
      </c>
      <c r="E715" s="29"/>
      <c r="F715" s="29"/>
      <c r="G715" s="29"/>
      <c r="H715" s="29"/>
      <c r="I715" s="29"/>
      <c r="J715" s="29"/>
      <c r="K715" s="37"/>
    </row>
    <row r="716" spans="1:11" x14ac:dyDescent="0.2">
      <c r="A716" s="47">
        <f t="shared" si="24"/>
        <v>0</v>
      </c>
      <c r="B716" s="36">
        <f t="shared" si="25"/>
        <v>0</v>
      </c>
      <c r="C716" s="31" t="s">
        <v>170</v>
      </c>
      <c r="D716" s="31" t="s">
        <v>170</v>
      </c>
      <c r="E716" s="29"/>
      <c r="F716" s="29"/>
      <c r="G716" s="29"/>
      <c r="H716" s="29"/>
      <c r="I716" s="29"/>
      <c r="J716" s="29"/>
      <c r="K716" s="37"/>
    </row>
    <row r="717" spans="1:11" x14ac:dyDescent="0.2">
      <c r="A717" s="47">
        <f t="shared" si="24"/>
        <v>0</v>
      </c>
      <c r="B717" s="36">
        <f t="shared" si="25"/>
        <v>0</v>
      </c>
      <c r="C717" s="31" t="s">
        <v>170</v>
      </c>
      <c r="D717" s="31" t="s">
        <v>170</v>
      </c>
      <c r="E717" s="29"/>
      <c r="F717" s="29"/>
      <c r="G717" s="29"/>
      <c r="H717" s="29"/>
      <c r="I717" s="29"/>
      <c r="J717" s="29"/>
      <c r="K717" s="37"/>
    </row>
    <row r="718" spans="1:11" x14ac:dyDescent="0.2">
      <c r="A718" s="47">
        <f t="shared" si="24"/>
        <v>0</v>
      </c>
      <c r="B718" s="36">
        <f t="shared" si="25"/>
        <v>0</v>
      </c>
      <c r="C718" s="31" t="s">
        <v>170</v>
      </c>
      <c r="D718" s="31" t="s">
        <v>170</v>
      </c>
      <c r="E718" s="29"/>
      <c r="F718" s="29"/>
      <c r="G718" s="29"/>
      <c r="H718" s="29"/>
      <c r="I718" s="29"/>
      <c r="J718" s="29"/>
      <c r="K718" s="37"/>
    </row>
    <row r="719" spans="1:11" x14ac:dyDescent="0.2">
      <c r="A719" s="47">
        <f t="shared" si="24"/>
        <v>0</v>
      </c>
      <c r="B719" s="36">
        <f t="shared" si="25"/>
        <v>0</v>
      </c>
      <c r="C719" s="31" t="s">
        <v>170</v>
      </c>
      <c r="D719" s="31" t="s">
        <v>170</v>
      </c>
      <c r="E719" s="29"/>
      <c r="F719" s="29"/>
      <c r="G719" s="29"/>
      <c r="H719" s="29"/>
      <c r="I719" s="29"/>
      <c r="J719" s="29"/>
      <c r="K719" s="37"/>
    </row>
    <row r="720" spans="1:11" x14ac:dyDescent="0.2">
      <c r="A720" s="47">
        <f t="shared" si="24"/>
        <v>0</v>
      </c>
      <c r="B720" s="36">
        <f t="shared" si="25"/>
        <v>0</v>
      </c>
      <c r="C720" s="31" t="s">
        <v>170</v>
      </c>
      <c r="D720" s="31" t="s">
        <v>170</v>
      </c>
      <c r="E720" s="29"/>
      <c r="F720" s="29"/>
      <c r="G720" s="29"/>
      <c r="H720" s="29"/>
      <c r="I720" s="29"/>
      <c r="J720" s="29"/>
      <c r="K720" s="37"/>
    </row>
    <row r="721" spans="1:11" x14ac:dyDescent="0.2">
      <c r="A721" s="47">
        <f t="shared" si="24"/>
        <v>0</v>
      </c>
      <c r="B721" s="36">
        <f t="shared" si="25"/>
        <v>0</v>
      </c>
      <c r="C721" s="31" t="s">
        <v>170</v>
      </c>
      <c r="D721" s="31" t="s">
        <v>170</v>
      </c>
      <c r="E721" s="29"/>
      <c r="F721" s="29"/>
      <c r="G721" s="29"/>
      <c r="H721" s="29"/>
      <c r="I721" s="29"/>
      <c r="J721" s="29"/>
      <c r="K721" s="37"/>
    </row>
    <row r="722" spans="1:11" x14ac:dyDescent="0.2">
      <c r="A722" s="47">
        <f t="shared" si="24"/>
        <v>0</v>
      </c>
      <c r="B722" s="36">
        <f t="shared" si="25"/>
        <v>0</v>
      </c>
      <c r="C722" s="31" t="s">
        <v>170</v>
      </c>
      <c r="D722" s="31" t="s">
        <v>170</v>
      </c>
      <c r="E722" s="29"/>
      <c r="F722" s="29"/>
      <c r="G722" s="29"/>
      <c r="H722" s="29"/>
      <c r="I722" s="29"/>
      <c r="J722" s="29"/>
      <c r="K722" s="37"/>
    </row>
    <row r="723" spans="1:11" x14ac:dyDescent="0.2">
      <c r="A723" s="47">
        <f t="shared" si="24"/>
        <v>0</v>
      </c>
      <c r="B723" s="36">
        <f t="shared" si="25"/>
        <v>0</v>
      </c>
      <c r="C723" s="31" t="s">
        <v>170</v>
      </c>
      <c r="D723" s="31" t="s">
        <v>170</v>
      </c>
      <c r="E723" s="29"/>
      <c r="F723" s="29"/>
      <c r="G723" s="29"/>
      <c r="H723" s="29"/>
      <c r="I723" s="29"/>
      <c r="J723" s="29"/>
      <c r="K723" s="37"/>
    </row>
    <row r="724" spans="1:11" x14ac:dyDescent="0.2">
      <c r="A724" s="47">
        <f t="shared" si="24"/>
        <v>0</v>
      </c>
      <c r="B724" s="36">
        <f t="shared" si="25"/>
        <v>0</v>
      </c>
      <c r="C724" s="31" t="s">
        <v>170</v>
      </c>
      <c r="D724" s="31" t="s">
        <v>170</v>
      </c>
      <c r="E724" s="29"/>
      <c r="F724" s="29"/>
      <c r="G724" s="29"/>
      <c r="H724" s="29"/>
      <c r="I724" s="29"/>
      <c r="J724" s="29"/>
      <c r="K724" s="37"/>
    </row>
    <row r="725" spans="1:11" x14ac:dyDescent="0.2">
      <c r="A725" s="47">
        <f t="shared" si="24"/>
        <v>0</v>
      </c>
      <c r="B725" s="36">
        <f t="shared" si="25"/>
        <v>0</v>
      </c>
      <c r="C725" s="31" t="s">
        <v>170</v>
      </c>
      <c r="D725" s="31" t="s">
        <v>170</v>
      </c>
      <c r="E725" s="29"/>
      <c r="F725" s="29"/>
      <c r="G725" s="29"/>
      <c r="H725" s="29"/>
      <c r="I725" s="29"/>
      <c r="J725" s="29"/>
      <c r="K725" s="37"/>
    </row>
    <row r="726" spans="1:11" x14ac:dyDescent="0.2">
      <c r="A726" s="47">
        <f t="shared" si="24"/>
        <v>0</v>
      </c>
      <c r="B726" s="36">
        <f t="shared" si="25"/>
        <v>0</v>
      </c>
      <c r="C726" s="31" t="s">
        <v>170</v>
      </c>
      <c r="D726" s="31" t="s">
        <v>170</v>
      </c>
      <c r="E726" s="29"/>
      <c r="F726" s="29"/>
      <c r="G726" s="29"/>
      <c r="H726" s="29"/>
      <c r="I726" s="29"/>
      <c r="J726" s="29"/>
      <c r="K726" s="37"/>
    </row>
    <row r="727" spans="1:11" x14ac:dyDescent="0.2">
      <c r="A727" s="47">
        <f t="shared" si="24"/>
        <v>0</v>
      </c>
      <c r="B727" s="36">
        <f t="shared" si="25"/>
        <v>0</v>
      </c>
      <c r="C727" s="31" t="s">
        <v>170</v>
      </c>
      <c r="D727" s="31" t="s">
        <v>170</v>
      </c>
      <c r="E727" s="29"/>
      <c r="F727" s="29"/>
      <c r="G727" s="29"/>
      <c r="H727" s="29"/>
      <c r="I727" s="29"/>
      <c r="J727" s="29"/>
      <c r="K727" s="37"/>
    </row>
    <row r="728" spans="1:11" x14ac:dyDescent="0.2">
      <c r="A728" s="47">
        <f t="shared" si="24"/>
        <v>0</v>
      </c>
      <c r="B728" s="36">
        <f t="shared" si="25"/>
        <v>0</v>
      </c>
      <c r="C728" s="31" t="s">
        <v>170</v>
      </c>
      <c r="D728" s="31" t="s">
        <v>170</v>
      </c>
      <c r="E728" s="29"/>
      <c r="F728" s="29"/>
      <c r="G728" s="29"/>
      <c r="H728" s="29"/>
      <c r="I728" s="29"/>
      <c r="J728" s="29"/>
      <c r="K728" s="37"/>
    </row>
    <row r="729" spans="1:11" x14ac:dyDescent="0.2">
      <c r="A729" s="47">
        <f t="shared" si="24"/>
        <v>0</v>
      </c>
      <c r="B729" s="36">
        <f t="shared" si="25"/>
        <v>0</v>
      </c>
      <c r="C729" s="31" t="s">
        <v>170</v>
      </c>
      <c r="D729" s="31" t="s">
        <v>170</v>
      </c>
      <c r="E729" s="29"/>
      <c r="F729" s="29"/>
      <c r="G729" s="29"/>
      <c r="H729" s="29"/>
      <c r="I729" s="29"/>
      <c r="J729" s="29"/>
      <c r="K729" s="37"/>
    </row>
    <row r="730" spans="1:11" x14ac:dyDescent="0.2">
      <c r="A730" s="47">
        <f t="shared" si="24"/>
        <v>0</v>
      </c>
      <c r="B730" s="36">
        <f t="shared" si="25"/>
        <v>0</v>
      </c>
      <c r="C730" s="31" t="s">
        <v>170</v>
      </c>
      <c r="D730" s="31" t="s">
        <v>170</v>
      </c>
      <c r="E730" s="29"/>
      <c r="F730" s="29"/>
      <c r="G730" s="29"/>
      <c r="H730" s="29"/>
      <c r="I730" s="29"/>
      <c r="J730" s="29"/>
      <c r="K730" s="37"/>
    </row>
    <row r="731" spans="1:11" x14ac:dyDescent="0.2">
      <c r="A731" s="47">
        <f t="shared" si="24"/>
        <v>0</v>
      </c>
      <c r="B731" s="36">
        <f t="shared" si="25"/>
        <v>0</v>
      </c>
      <c r="C731" s="31" t="s">
        <v>170</v>
      </c>
      <c r="D731" s="31" t="s">
        <v>170</v>
      </c>
      <c r="E731" s="29"/>
      <c r="F731" s="29"/>
      <c r="G731" s="29"/>
      <c r="H731" s="29"/>
      <c r="I731" s="29"/>
      <c r="J731" s="29"/>
      <c r="K731" s="37"/>
    </row>
    <row r="732" spans="1:11" x14ac:dyDescent="0.2">
      <c r="A732" s="47">
        <f t="shared" si="24"/>
        <v>0</v>
      </c>
      <c r="B732" s="36">
        <f t="shared" si="25"/>
        <v>0</v>
      </c>
      <c r="C732" s="31" t="s">
        <v>170</v>
      </c>
      <c r="D732" s="31" t="s">
        <v>170</v>
      </c>
      <c r="E732" s="29"/>
      <c r="F732" s="29"/>
      <c r="G732" s="29"/>
      <c r="H732" s="29"/>
      <c r="I732" s="29"/>
      <c r="J732" s="29"/>
      <c r="K732" s="37"/>
    </row>
    <row r="733" spans="1:11" x14ac:dyDescent="0.2">
      <c r="A733" s="47">
        <f t="shared" si="24"/>
        <v>0</v>
      </c>
      <c r="B733" s="36">
        <f t="shared" si="25"/>
        <v>0</v>
      </c>
      <c r="C733" s="31" t="s">
        <v>170</v>
      </c>
      <c r="D733" s="31" t="s">
        <v>170</v>
      </c>
      <c r="E733" s="29"/>
      <c r="F733" s="29"/>
      <c r="G733" s="29"/>
      <c r="H733" s="29"/>
      <c r="I733" s="29"/>
      <c r="J733" s="29"/>
      <c r="K733" s="37"/>
    </row>
    <row r="734" spans="1:11" x14ac:dyDescent="0.2">
      <c r="A734" s="47">
        <f t="shared" si="24"/>
        <v>0</v>
      </c>
      <c r="B734" s="36">
        <f t="shared" si="25"/>
        <v>0</v>
      </c>
      <c r="C734" s="31" t="s">
        <v>170</v>
      </c>
      <c r="D734" s="31" t="s">
        <v>170</v>
      </c>
      <c r="E734" s="29"/>
      <c r="F734" s="29"/>
      <c r="G734" s="29"/>
      <c r="H734" s="29"/>
      <c r="I734" s="29"/>
      <c r="J734" s="29"/>
      <c r="K734" s="37"/>
    </row>
    <row r="735" spans="1:11" x14ac:dyDescent="0.2">
      <c r="A735" s="47">
        <f t="shared" si="24"/>
        <v>0</v>
      </c>
      <c r="B735" s="36">
        <f t="shared" si="25"/>
        <v>0</v>
      </c>
      <c r="C735" s="31" t="s">
        <v>170</v>
      </c>
      <c r="D735" s="31" t="s">
        <v>170</v>
      </c>
      <c r="E735" s="29"/>
      <c r="F735" s="29"/>
      <c r="G735" s="29"/>
      <c r="H735" s="29"/>
      <c r="I735" s="29"/>
      <c r="J735" s="29"/>
      <c r="K735" s="37"/>
    </row>
    <row r="736" spans="1:11" x14ac:dyDescent="0.2">
      <c r="A736" s="47">
        <f t="shared" si="24"/>
        <v>0</v>
      </c>
      <c r="B736" s="36">
        <f t="shared" si="25"/>
        <v>0</v>
      </c>
      <c r="C736" s="31" t="s">
        <v>170</v>
      </c>
      <c r="D736" s="31" t="s">
        <v>170</v>
      </c>
      <c r="E736" s="29"/>
      <c r="F736" s="29"/>
      <c r="G736" s="29"/>
      <c r="H736" s="29"/>
      <c r="I736" s="29"/>
      <c r="J736" s="29"/>
      <c r="K736" s="37"/>
    </row>
    <row r="737" spans="1:11" x14ac:dyDescent="0.2">
      <c r="A737" s="47">
        <f t="shared" si="24"/>
        <v>0</v>
      </c>
      <c r="B737" s="36">
        <f t="shared" si="25"/>
        <v>0</v>
      </c>
      <c r="C737" s="31" t="s">
        <v>170</v>
      </c>
      <c r="D737" s="31" t="s">
        <v>170</v>
      </c>
      <c r="E737" s="29"/>
      <c r="F737" s="29"/>
      <c r="G737" s="29"/>
      <c r="H737" s="29"/>
      <c r="I737" s="29"/>
      <c r="J737" s="29"/>
      <c r="K737" s="37"/>
    </row>
    <row r="738" spans="1:11" x14ac:dyDescent="0.2">
      <c r="A738" s="47">
        <f t="shared" si="24"/>
        <v>0</v>
      </c>
      <c r="B738" s="36">
        <f t="shared" si="25"/>
        <v>0</v>
      </c>
      <c r="C738" s="31" t="s">
        <v>170</v>
      </c>
      <c r="D738" s="31" t="s">
        <v>170</v>
      </c>
      <c r="E738" s="29"/>
      <c r="F738" s="29"/>
      <c r="G738" s="29"/>
      <c r="H738" s="29"/>
      <c r="I738" s="29"/>
      <c r="J738" s="29"/>
      <c r="K738" s="37"/>
    </row>
    <row r="739" spans="1:11" x14ac:dyDescent="0.2">
      <c r="A739" s="47">
        <f t="shared" si="24"/>
        <v>0</v>
      </c>
      <c r="B739" s="36">
        <f t="shared" si="25"/>
        <v>0</v>
      </c>
      <c r="C739" s="31" t="s">
        <v>170</v>
      </c>
      <c r="D739" s="31" t="s">
        <v>170</v>
      </c>
      <c r="E739" s="29"/>
      <c r="F739" s="29"/>
      <c r="G739" s="29"/>
      <c r="H739" s="29"/>
      <c r="I739" s="29"/>
      <c r="J739" s="29"/>
      <c r="K739" s="37"/>
    </row>
    <row r="740" spans="1:11" x14ac:dyDescent="0.2">
      <c r="A740" s="47">
        <f t="shared" si="24"/>
        <v>0</v>
      </c>
      <c r="B740" s="36">
        <f t="shared" si="25"/>
        <v>0</v>
      </c>
      <c r="C740" s="31" t="s">
        <v>170</v>
      </c>
      <c r="D740" s="31" t="s">
        <v>170</v>
      </c>
      <c r="E740" s="29"/>
      <c r="F740" s="29"/>
      <c r="G740" s="29"/>
      <c r="H740" s="29"/>
      <c r="I740" s="29"/>
      <c r="J740" s="29"/>
      <c r="K740" s="37"/>
    </row>
    <row r="741" spans="1:11" x14ac:dyDescent="0.2">
      <c r="A741" s="47">
        <f t="shared" si="24"/>
        <v>0</v>
      </c>
      <c r="B741" s="36">
        <f t="shared" si="25"/>
        <v>0</v>
      </c>
      <c r="C741" s="31" t="s">
        <v>170</v>
      </c>
      <c r="D741" s="31" t="s">
        <v>170</v>
      </c>
      <c r="E741" s="29"/>
      <c r="F741" s="29"/>
      <c r="G741" s="29"/>
      <c r="H741" s="29"/>
      <c r="I741" s="29"/>
      <c r="J741" s="29"/>
      <c r="K741" s="37"/>
    </row>
    <row r="742" spans="1:11" x14ac:dyDescent="0.2">
      <c r="A742" s="47">
        <f t="shared" si="24"/>
        <v>0</v>
      </c>
      <c r="B742" s="36">
        <f t="shared" si="25"/>
        <v>0</v>
      </c>
      <c r="C742" s="31" t="s">
        <v>170</v>
      </c>
      <c r="D742" s="31" t="s">
        <v>170</v>
      </c>
      <c r="E742" s="29"/>
      <c r="F742" s="29"/>
      <c r="G742" s="29"/>
      <c r="H742" s="29"/>
      <c r="I742" s="29"/>
      <c r="J742" s="29"/>
      <c r="K742" s="37"/>
    </row>
    <row r="743" spans="1:11" x14ac:dyDescent="0.2">
      <c r="A743" s="47">
        <f t="shared" si="24"/>
        <v>0</v>
      </c>
      <c r="B743" s="36">
        <f t="shared" si="25"/>
        <v>0</v>
      </c>
      <c r="C743" s="31" t="s">
        <v>170</v>
      </c>
      <c r="D743" s="31" t="s">
        <v>170</v>
      </c>
      <c r="E743" s="29"/>
      <c r="F743" s="29"/>
      <c r="G743" s="29"/>
      <c r="H743" s="29"/>
      <c r="I743" s="29"/>
      <c r="J743" s="29"/>
      <c r="K743" s="37"/>
    </row>
    <row r="744" spans="1:11" x14ac:dyDescent="0.2">
      <c r="A744" s="47">
        <f t="shared" si="24"/>
        <v>0</v>
      </c>
      <c r="B744" s="36">
        <f t="shared" si="25"/>
        <v>0</v>
      </c>
      <c r="C744" s="31" t="s">
        <v>170</v>
      </c>
      <c r="D744" s="31" t="s">
        <v>170</v>
      </c>
      <c r="E744" s="29"/>
      <c r="F744" s="29"/>
      <c r="G744" s="29"/>
      <c r="H744" s="29"/>
      <c r="I744" s="29"/>
      <c r="J744" s="29"/>
      <c r="K744" s="37"/>
    </row>
    <row r="745" spans="1:11" x14ac:dyDescent="0.2">
      <c r="A745" s="47">
        <f t="shared" si="24"/>
        <v>0</v>
      </c>
      <c r="B745" s="36">
        <f t="shared" si="25"/>
        <v>0</v>
      </c>
      <c r="C745" s="31" t="s">
        <v>170</v>
      </c>
      <c r="D745" s="31" t="s">
        <v>170</v>
      </c>
      <c r="E745" s="29"/>
      <c r="F745" s="29"/>
      <c r="G745" s="29"/>
      <c r="H745" s="29"/>
      <c r="I745" s="29"/>
      <c r="J745" s="29"/>
      <c r="K745" s="37"/>
    </row>
    <row r="746" spans="1:11" x14ac:dyDescent="0.2">
      <c r="A746" s="47">
        <f t="shared" si="24"/>
        <v>0</v>
      </c>
      <c r="B746" s="36">
        <f t="shared" si="25"/>
        <v>0</v>
      </c>
      <c r="C746" s="31" t="s">
        <v>170</v>
      </c>
      <c r="D746" s="31" t="s">
        <v>170</v>
      </c>
      <c r="E746" s="29"/>
      <c r="F746" s="29"/>
      <c r="G746" s="29"/>
      <c r="H746" s="29"/>
      <c r="I746" s="29"/>
      <c r="J746" s="29"/>
      <c r="K746" s="37"/>
    </row>
    <row r="747" spans="1:11" x14ac:dyDescent="0.2">
      <c r="A747" s="47">
        <f t="shared" si="24"/>
        <v>0</v>
      </c>
      <c r="B747" s="36">
        <f t="shared" si="25"/>
        <v>0</v>
      </c>
      <c r="C747" s="31" t="s">
        <v>170</v>
      </c>
      <c r="D747" s="31" t="s">
        <v>170</v>
      </c>
      <c r="E747" s="29"/>
      <c r="F747" s="29"/>
      <c r="G747" s="29"/>
      <c r="H747" s="29"/>
      <c r="I747" s="29"/>
      <c r="J747" s="29"/>
      <c r="K747" s="37"/>
    </row>
    <row r="748" spans="1:11" x14ac:dyDescent="0.2">
      <c r="A748" s="47">
        <f t="shared" si="24"/>
        <v>0</v>
      </c>
      <c r="B748" s="36">
        <f t="shared" si="25"/>
        <v>0</v>
      </c>
      <c r="C748" s="31" t="s">
        <v>170</v>
      </c>
      <c r="D748" s="31" t="s">
        <v>170</v>
      </c>
      <c r="E748" s="29"/>
      <c r="F748" s="29"/>
      <c r="G748" s="29"/>
      <c r="H748" s="29"/>
      <c r="I748" s="29"/>
      <c r="J748" s="29"/>
      <c r="K748" s="37"/>
    </row>
    <row r="749" spans="1:11" x14ac:dyDescent="0.2">
      <c r="A749" s="47">
        <f t="shared" si="24"/>
        <v>0</v>
      </c>
      <c r="B749" s="36">
        <f t="shared" si="25"/>
        <v>0</v>
      </c>
      <c r="C749" s="31" t="s">
        <v>170</v>
      </c>
      <c r="D749" s="31" t="s">
        <v>170</v>
      </c>
      <c r="E749" s="29"/>
      <c r="F749" s="29"/>
      <c r="G749" s="29"/>
      <c r="H749" s="29"/>
      <c r="I749" s="29"/>
      <c r="J749" s="29"/>
      <c r="K749" s="37"/>
    </row>
    <row r="750" spans="1:11" x14ac:dyDescent="0.2">
      <c r="A750" s="47">
        <f t="shared" si="24"/>
        <v>0</v>
      </c>
      <c r="B750" s="36">
        <f t="shared" si="25"/>
        <v>0</v>
      </c>
      <c r="C750" s="31" t="s">
        <v>170</v>
      </c>
      <c r="D750" s="31" t="s">
        <v>170</v>
      </c>
      <c r="E750" s="29"/>
      <c r="F750" s="29"/>
      <c r="G750" s="29"/>
      <c r="H750" s="29"/>
      <c r="I750" s="29"/>
      <c r="J750" s="29"/>
      <c r="K750" s="37"/>
    </row>
    <row r="751" spans="1:11" x14ac:dyDescent="0.2">
      <c r="A751" s="47">
        <f t="shared" si="24"/>
        <v>0</v>
      </c>
      <c r="B751" s="36">
        <f t="shared" si="25"/>
        <v>0</v>
      </c>
      <c r="C751" s="31" t="s">
        <v>170</v>
      </c>
      <c r="D751" s="31" t="s">
        <v>170</v>
      </c>
      <c r="E751" s="29"/>
      <c r="F751" s="29"/>
      <c r="G751" s="29"/>
      <c r="H751" s="29"/>
      <c r="I751" s="29"/>
      <c r="J751" s="29"/>
      <c r="K751" s="37"/>
    </row>
    <row r="752" spans="1:11" x14ac:dyDescent="0.2">
      <c r="A752" s="47">
        <f t="shared" si="24"/>
        <v>0</v>
      </c>
      <c r="B752" s="36">
        <f t="shared" si="25"/>
        <v>0</v>
      </c>
      <c r="C752" s="31" t="s">
        <v>170</v>
      </c>
      <c r="D752" s="31" t="s">
        <v>170</v>
      </c>
      <c r="E752" s="29"/>
      <c r="F752" s="29"/>
      <c r="G752" s="29"/>
      <c r="H752" s="29"/>
      <c r="I752" s="29"/>
      <c r="J752" s="29"/>
      <c r="K752" s="37"/>
    </row>
    <row r="753" spans="1:11" x14ac:dyDescent="0.2">
      <c r="A753" s="47">
        <f t="shared" si="24"/>
        <v>0</v>
      </c>
      <c r="B753" s="36">
        <f t="shared" si="25"/>
        <v>0</v>
      </c>
      <c r="C753" s="31" t="s">
        <v>170</v>
      </c>
      <c r="D753" s="31" t="s">
        <v>170</v>
      </c>
      <c r="E753" s="29"/>
      <c r="F753" s="29"/>
      <c r="G753" s="29"/>
      <c r="H753" s="29"/>
      <c r="I753" s="29"/>
      <c r="J753" s="29"/>
      <c r="K753" s="37"/>
    </row>
    <row r="754" spans="1:11" x14ac:dyDescent="0.2">
      <c r="A754" s="47">
        <f t="shared" si="24"/>
        <v>0</v>
      </c>
      <c r="B754" s="36">
        <f t="shared" si="25"/>
        <v>0</v>
      </c>
      <c r="C754" s="31" t="s">
        <v>170</v>
      </c>
      <c r="D754" s="31" t="s">
        <v>170</v>
      </c>
      <c r="E754" s="29"/>
      <c r="F754" s="29"/>
      <c r="G754" s="29"/>
      <c r="H754" s="29"/>
      <c r="I754" s="29"/>
      <c r="J754" s="29"/>
      <c r="K754" s="37"/>
    </row>
    <row r="755" spans="1:11" x14ac:dyDescent="0.2">
      <c r="A755" s="47">
        <f t="shared" si="24"/>
        <v>0</v>
      </c>
      <c r="B755" s="36">
        <f t="shared" si="25"/>
        <v>0</v>
      </c>
      <c r="C755" s="31" t="s">
        <v>170</v>
      </c>
      <c r="D755" s="31" t="s">
        <v>170</v>
      </c>
      <c r="E755" s="29"/>
      <c r="F755" s="29"/>
      <c r="G755" s="29"/>
      <c r="H755" s="29"/>
      <c r="I755" s="29"/>
      <c r="J755" s="29"/>
      <c r="K755" s="37"/>
    </row>
    <row r="756" spans="1:11" x14ac:dyDescent="0.2">
      <c r="A756" s="47">
        <f t="shared" si="24"/>
        <v>0</v>
      </c>
      <c r="B756" s="36">
        <f t="shared" si="25"/>
        <v>0</v>
      </c>
      <c r="C756" s="31" t="s">
        <v>170</v>
      </c>
      <c r="D756" s="31" t="s">
        <v>170</v>
      </c>
      <c r="E756" s="29"/>
      <c r="F756" s="29"/>
      <c r="G756" s="29"/>
      <c r="H756" s="29"/>
      <c r="I756" s="29"/>
      <c r="J756" s="29"/>
      <c r="K756" s="37"/>
    </row>
    <row r="757" spans="1:11" x14ac:dyDescent="0.2">
      <c r="A757" s="47">
        <f t="shared" si="24"/>
        <v>0</v>
      </c>
      <c r="B757" s="36">
        <f t="shared" si="25"/>
        <v>0</v>
      </c>
      <c r="C757" s="31" t="s">
        <v>170</v>
      </c>
      <c r="D757" s="31" t="s">
        <v>170</v>
      </c>
      <c r="E757" s="29"/>
      <c r="F757" s="29"/>
      <c r="G757" s="29"/>
      <c r="H757" s="29"/>
      <c r="I757" s="29"/>
      <c r="J757" s="29"/>
      <c r="K757" s="37"/>
    </row>
    <row r="758" spans="1:11" x14ac:dyDescent="0.2">
      <c r="A758" s="47">
        <f t="shared" si="24"/>
        <v>0</v>
      </c>
      <c r="B758" s="36">
        <f t="shared" si="25"/>
        <v>0</v>
      </c>
      <c r="C758" s="31" t="s">
        <v>170</v>
      </c>
      <c r="D758" s="31" t="s">
        <v>170</v>
      </c>
      <c r="E758" s="29"/>
      <c r="F758" s="29"/>
      <c r="G758" s="29"/>
      <c r="H758" s="29"/>
      <c r="I758" s="29"/>
      <c r="J758" s="29"/>
      <c r="K758" s="37"/>
    </row>
    <row r="759" spans="1:11" x14ac:dyDescent="0.2">
      <c r="A759" s="47">
        <f t="shared" si="24"/>
        <v>0</v>
      </c>
      <c r="B759" s="36">
        <f t="shared" si="25"/>
        <v>0</v>
      </c>
      <c r="C759" s="31" t="s">
        <v>170</v>
      </c>
      <c r="D759" s="31" t="s">
        <v>170</v>
      </c>
      <c r="E759" s="29"/>
      <c r="F759" s="29"/>
      <c r="G759" s="29"/>
      <c r="H759" s="29"/>
      <c r="I759" s="29"/>
      <c r="J759" s="29"/>
      <c r="K759" s="37"/>
    </row>
    <row r="760" spans="1:11" x14ac:dyDescent="0.2">
      <c r="A760" s="47">
        <f t="shared" si="24"/>
        <v>0</v>
      </c>
      <c r="B760" s="36">
        <f t="shared" si="25"/>
        <v>0</v>
      </c>
      <c r="C760" s="31" t="s">
        <v>170</v>
      </c>
      <c r="D760" s="31" t="s">
        <v>170</v>
      </c>
      <c r="E760" s="29"/>
      <c r="F760" s="29"/>
      <c r="G760" s="29"/>
      <c r="H760" s="29"/>
      <c r="I760" s="29"/>
      <c r="J760" s="29"/>
      <c r="K760" s="37"/>
    </row>
    <row r="761" spans="1:11" x14ac:dyDescent="0.2">
      <c r="A761" s="47">
        <f t="shared" si="24"/>
        <v>0</v>
      </c>
      <c r="B761" s="36">
        <f t="shared" si="25"/>
        <v>0</v>
      </c>
      <c r="C761" s="31" t="s">
        <v>170</v>
      </c>
      <c r="D761" s="31" t="s">
        <v>170</v>
      </c>
      <c r="E761" s="29"/>
      <c r="F761" s="29"/>
      <c r="G761" s="29"/>
      <c r="H761" s="29"/>
      <c r="I761" s="29"/>
      <c r="J761" s="29"/>
      <c r="K761" s="37"/>
    </row>
    <row r="762" spans="1:11" x14ac:dyDescent="0.2">
      <c r="A762" s="47">
        <f t="shared" si="24"/>
        <v>0</v>
      </c>
      <c r="B762" s="36">
        <f t="shared" si="25"/>
        <v>0</v>
      </c>
      <c r="C762" s="31" t="s">
        <v>170</v>
      </c>
      <c r="D762" s="31" t="s">
        <v>170</v>
      </c>
      <c r="E762" s="29"/>
      <c r="F762" s="29"/>
      <c r="G762" s="29"/>
      <c r="H762" s="29"/>
      <c r="I762" s="29"/>
      <c r="J762" s="29"/>
      <c r="K762" s="37"/>
    </row>
    <row r="763" spans="1:11" x14ac:dyDescent="0.2">
      <c r="A763" s="47">
        <f t="shared" si="24"/>
        <v>0</v>
      </c>
      <c r="B763" s="36">
        <f t="shared" si="25"/>
        <v>0</v>
      </c>
      <c r="C763" s="31" t="s">
        <v>170</v>
      </c>
      <c r="D763" s="31" t="s">
        <v>170</v>
      </c>
      <c r="E763" s="29"/>
      <c r="F763" s="29"/>
      <c r="G763" s="29"/>
      <c r="H763" s="29"/>
      <c r="I763" s="29"/>
      <c r="J763" s="29"/>
      <c r="K763" s="37"/>
    </row>
    <row r="764" spans="1:11" x14ac:dyDescent="0.2">
      <c r="A764" s="47">
        <f t="shared" si="24"/>
        <v>0</v>
      </c>
      <c r="B764" s="36">
        <f t="shared" si="25"/>
        <v>0</v>
      </c>
      <c r="C764" s="31" t="s">
        <v>170</v>
      </c>
      <c r="D764" s="31" t="s">
        <v>170</v>
      </c>
      <c r="E764" s="29"/>
      <c r="F764" s="29"/>
      <c r="G764" s="29"/>
      <c r="H764" s="29"/>
      <c r="I764" s="29"/>
      <c r="J764" s="29"/>
      <c r="K764" s="37"/>
    </row>
    <row r="765" spans="1:11" x14ac:dyDescent="0.2">
      <c r="A765" s="47">
        <f t="shared" si="24"/>
        <v>0</v>
      </c>
      <c r="B765" s="36">
        <f t="shared" si="25"/>
        <v>0</v>
      </c>
      <c r="C765" s="31" t="s">
        <v>170</v>
      </c>
      <c r="D765" s="31" t="s">
        <v>170</v>
      </c>
      <c r="E765" s="29"/>
      <c r="F765" s="29"/>
      <c r="G765" s="29"/>
      <c r="H765" s="29"/>
      <c r="I765" s="29"/>
      <c r="J765" s="29"/>
      <c r="K765" s="37"/>
    </row>
    <row r="766" spans="1:11" x14ac:dyDescent="0.2">
      <c r="A766" s="47">
        <f t="shared" si="24"/>
        <v>0</v>
      </c>
      <c r="B766" s="36">
        <f t="shared" si="25"/>
        <v>0</v>
      </c>
      <c r="C766" s="31" t="s">
        <v>170</v>
      </c>
      <c r="D766" s="31" t="s">
        <v>170</v>
      </c>
      <c r="E766" s="29"/>
      <c r="F766" s="29"/>
      <c r="G766" s="29"/>
      <c r="H766" s="29"/>
      <c r="I766" s="29"/>
      <c r="J766" s="29"/>
      <c r="K766" s="37"/>
    </row>
    <row r="767" spans="1:11" x14ac:dyDescent="0.2">
      <c r="A767" s="47">
        <f t="shared" si="24"/>
        <v>0</v>
      </c>
      <c r="B767" s="36">
        <f t="shared" si="25"/>
        <v>0</v>
      </c>
      <c r="C767" s="31" t="s">
        <v>170</v>
      </c>
      <c r="D767" s="31" t="s">
        <v>170</v>
      </c>
      <c r="E767" s="29"/>
      <c r="F767" s="29"/>
      <c r="G767" s="29"/>
      <c r="H767" s="29"/>
      <c r="I767" s="29"/>
      <c r="J767" s="29"/>
      <c r="K767" s="37"/>
    </row>
    <row r="768" spans="1:11" x14ac:dyDescent="0.2">
      <c r="A768" s="47">
        <f t="shared" si="24"/>
        <v>0</v>
      </c>
      <c r="B768" s="36">
        <f t="shared" si="25"/>
        <v>0</v>
      </c>
      <c r="C768" s="31" t="s">
        <v>170</v>
      </c>
      <c r="D768" s="31" t="s">
        <v>170</v>
      </c>
      <c r="E768" s="29"/>
      <c r="F768" s="29"/>
      <c r="G768" s="29"/>
      <c r="H768" s="29"/>
      <c r="I768" s="29"/>
      <c r="J768" s="29"/>
      <c r="K768" s="37"/>
    </row>
    <row r="769" spans="1:11" x14ac:dyDescent="0.2">
      <c r="A769" s="47">
        <f t="shared" si="24"/>
        <v>0</v>
      </c>
      <c r="B769" s="36">
        <f t="shared" si="25"/>
        <v>0</v>
      </c>
      <c r="C769" s="31" t="s">
        <v>170</v>
      </c>
      <c r="D769" s="31" t="s">
        <v>170</v>
      </c>
      <c r="E769" s="29"/>
      <c r="F769" s="29"/>
      <c r="G769" s="29"/>
      <c r="H769" s="29"/>
      <c r="I769" s="29"/>
      <c r="J769" s="29"/>
      <c r="K769" s="37"/>
    </row>
    <row r="770" spans="1:11" x14ac:dyDescent="0.2">
      <c r="A770" s="47">
        <f t="shared" si="24"/>
        <v>0</v>
      </c>
      <c r="B770" s="36">
        <f t="shared" si="25"/>
        <v>0</v>
      </c>
      <c r="C770" s="31" t="s">
        <v>170</v>
      </c>
      <c r="D770" s="31" t="s">
        <v>170</v>
      </c>
      <c r="E770" s="29"/>
      <c r="F770" s="29"/>
      <c r="G770" s="29"/>
      <c r="H770" s="29"/>
      <c r="I770" s="29"/>
      <c r="J770" s="29"/>
      <c r="K770" s="37"/>
    </row>
    <row r="771" spans="1:11" x14ac:dyDescent="0.2">
      <c r="A771" s="47">
        <f t="shared" si="24"/>
        <v>0</v>
      </c>
      <c r="B771" s="36">
        <f t="shared" si="25"/>
        <v>0</v>
      </c>
      <c r="C771" s="31" t="s">
        <v>170</v>
      </c>
      <c r="D771" s="31" t="s">
        <v>170</v>
      </c>
      <c r="E771" s="29"/>
      <c r="F771" s="29"/>
      <c r="G771" s="29"/>
      <c r="H771" s="29"/>
      <c r="I771" s="29"/>
      <c r="J771" s="29"/>
      <c r="K771" s="37"/>
    </row>
    <row r="772" spans="1:11" x14ac:dyDescent="0.2">
      <c r="A772" s="47">
        <f t="shared" si="24"/>
        <v>0</v>
      </c>
      <c r="B772" s="36">
        <f t="shared" si="25"/>
        <v>0</v>
      </c>
      <c r="C772" s="31" t="s">
        <v>170</v>
      </c>
      <c r="D772" s="31" t="s">
        <v>170</v>
      </c>
      <c r="E772" s="29"/>
      <c r="F772" s="29"/>
      <c r="G772" s="29"/>
      <c r="H772" s="29"/>
      <c r="I772" s="29"/>
      <c r="J772" s="29"/>
      <c r="K772" s="37"/>
    </row>
    <row r="773" spans="1:11" x14ac:dyDescent="0.2">
      <c r="A773" s="47">
        <f t="shared" si="24"/>
        <v>0</v>
      </c>
      <c r="B773" s="36">
        <f t="shared" si="25"/>
        <v>0</v>
      </c>
      <c r="C773" s="31" t="s">
        <v>170</v>
      </c>
      <c r="D773" s="31" t="s">
        <v>170</v>
      </c>
      <c r="E773" s="29"/>
      <c r="F773" s="29"/>
      <c r="G773" s="29"/>
      <c r="H773" s="29"/>
      <c r="I773" s="29"/>
      <c r="J773" s="29"/>
      <c r="K773" s="37"/>
    </row>
    <row r="774" spans="1:11" x14ac:dyDescent="0.2">
      <c r="A774" s="47">
        <f t="shared" ref="A774:A837" si="26">IF(ISNA(MATCH(C774,offers.segment.all,0)),1,0)</f>
        <v>0</v>
      </c>
      <c r="B774" s="36">
        <f t="shared" ref="B774:B837" si="27">IF(ISNA(MATCH(D774,demand.descriptions,0)),1,0)</f>
        <v>0</v>
      </c>
      <c r="C774" s="31" t="s">
        <v>170</v>
      </c>
      <c r="D774" s="31" t="s">
        <v>170</v>
      </c>
      <c r="E774" s="29"/>
      <c r="F774" s="29"/>
      <c r="G774" s="29"/>
      <c r="H774" s="29"/>
      <c r="I774" s="29"/>
      <c r="J774" s="29"/>
      <c r="K774" s="37"/>
    </row>
    <row r="775" spans="1:11" x14ac:dyDescent="0.2">
      <c r="A775" s="47">
        <f t="shared" si="26"/>
        <v>0</v>
      </c>
      <c r="B775" s="36">
        <f t="shared" si="27"/>
        <v>0</v>
      </c>
      <c r="C775" s="31" t="s">
        <v>170</v>
      </c>
      <c r="D775" s="31" t="s">
        <v>170</v>
      </c>
      <c r="E775" s="29"/>
      <c r="F775" s="29"/>
      <c r="G775" s="29"/>
      <c r="H775" s="29"/>
      <c r="I775" s="29"/>
      <c r="J775" s="29"/>
      <c r="K775" s="37"/>
    </row>
    <row r="776" spans="1:11" x14ac:dyDescent="0.2">
      <c r="A776" s="47">
        <f t="shared" si="26"/>
        <v>0</v>
      </c>
      <c r="B776" s="36">
        <f t="shared" si="27"/>
        <v>0</v>
      </c>
      <c r="C776" s="31" t="s">
        <v>170</v>
      </c>
      <c r="D776" s="31" t="s">
        <v>170</v>
      </c>
      <c r="E776" s="29"/>
      <c r="F776" s="29"/>
      <c r="G776" s="29"/>
      <c r="H776" s="29"/>
      <c r="I776" s="29"/>
      <c r="J776" s="29"/>
      <c r="K776" s="37"/>
    </row>
    <row r="777" spans="1:11" x14ac:dyDescent="0.2">
      <c r="A777" s="47">
        <f t="shared" si="26"/>
        <v>0</v>
      </c>
      <c r="B777" s="36">
        <f t="shared" si="27"/>
        <v>0</v>
      </c>
      <c r="C777" s="31" t="s">
        <v>170</v>
      </c>
      <c r="D777" s="31" t="s">
        <v>170</v>
      </c>
      <c r="E777" s="29"/>
      <c r="F777" s="29"/>
      <c r="G777" s="29"/>
      <c r="H777" s="29"/>
      <c r="I777" s="29"/>
      <c r="J777" s="29"/>
      <c r="K777" s="37"/>
    </row>
    <row r="778" spans="1:11" x14ac:dyDescent="0.2">
      <c r="A778" s="47">
        <f t="shared" si="26"/>
        <v>0</v>
      </c>
      <c r="B778" s="36">
        <f t="shared" si="27"/>
        <v>0</v>
      </c>
      <c r="C778" s="31" t="s">
        <v>170</v>
      </c>
      <c r="D778" s="31" t="s">
        <v>170</v>
      </c>
      <c r="E778" s="29"/>
      <c r="F778" s="29"/>
      <c r="G778" s="29"/>
      <c r="H778" s="29"/>
      <c r="I778" s="29"/>
      <c r="J778" s="29"/>
      <c r="K778" s="37"/>
    </row>
    <row r="779" spans="1:11" x14ac:dyDescent="0.2">
      <c r="A779" s="47">
        <f t="shared" si="26"/>
        <v>0</v>
      </c>
      <c r="B779" s="36">
        <f t="shared" si="27"/>
        <v>0</v>
      </c>
      <c r="C779" s="31" t="s">
        <v>170</v>
      </c>
      <c r="D779" s="31" t="s">
        <v>170</v>
      </c>
      <c r="E779" s="29"/>
      <c r="F779" s="29"/>
      <c r="G779" s="29"/>
      <c r="H779" s="29"/>
      <c r="I779" s="29"/>
      <c r="J779" s="29"/>
      <c r="K779" s="37"/>
    </row>
    <row r="780" spans="1:11" x14ac:dyDescent="0.2">
      <c r="A780" s="47">
        <f t="shared" si="26"/>
        <v>0</v>
      </c>
      <c r="B780" s="36">
        <f t="shared" si="27"/>
        <v>0</v>
      </c>
      <c r="C780" s="31" t="s">
        <v>170</v>
      </c>
      <c r="D780" s="31" t="s">
        <v>170</v>
      </c>
      <c r="E780" s="29"/>
      <c r="F780" s="29"/>
      <c r="G780" s="29"/>
      <c r="H780" s="29"/>
      <c r="I780" s="29"/>
      <c r="J780" s="29"/>
      <c r="K780" s="37"/>
    </row>
    <row r="781" spans="1:11" x14ac:dyDescent="0.2">
      <c r="A781" s="47">
        <f t="shared" si="26"/>
        <v>0</v>
      </c>
      <c r="B781" s="36">
        <f t="shared" si="27"/>
        <v>0</v>
      </c>
      <c r="C781" s="31" t="s">
        <v>170</v>
      </c>
      <c r="D781" s="31" t="s">
        <v>170</v>
      </c>
      <c r="E781" s="29"/>
      <c r="F781" s="29"/>
      <c r="G781" s="29"/>
      <c r="H781" s="29"/>
      <c r="I781" s="29"/>
      <c r="J781" s="29"/>
      <c r="K781" s="37"/>
    </row>
    <row r="782" spans="1:11" x14ac:dyDescent="0.2">
      <c r="A782" s="47">
        <f t="shared" si="26"/>
        <v>0</v>
      </c>
      <c r="B782" s="36">
        <f t="shared" si="27"/>
        <v>0</v>
      </c>
      <c r="C782" s="31" t="s">
        <v>170</v>
      </c>
      <c r="D782" s="31" t="s">
        <v>170</v>
      </c>
      <c r="E782" s="29"/>
      <c r="F782" s="29"/>
      <c r="G782" s="29"/>
      <c r="H782" s="29"/>
      <c r="I782" s="29"/>
      <c r="J782" s="29"/>
      <c r="K782" s="37"/>
    </row>
    <row r="783" spans="1:11" x14ac:dyDescent="0.2">
      <c r="A783" s="47">
        <f t="shared" si="26"/>
        <v>0</v>
      </c>
      <c r="B783" s="36">
        <f t="shared" si="27"/>
        <v>0</v>
      </c>
      <c r="C783" s="31" t="s">
        <v>170</v>
      </c>
      <c r="D783" s="31" t="s">
        <v>170</v>
      </c>
      <c r="E783" s="29"/>
      <c r="F783" s="29"/>
      <c r="G783" s="29"/>
      <c r="H783" s="29"/>
      <c r="I783" s="29"/>
      <c r="J783" s="29"/>
      <c r="K783" s="37"/>
    </row>
    <row r="784" spans="1:11" x14ac:dyDescent="0.2">
      <c r="A784" s="47">
        <f t="shared" si="26"/>
        <v>0</v>
      </c>
      <c r="B784" s="36">
        <f t="shared" si="27"/>
        <v>0</v>
      </c>
      <c r="C784" s="31" t="s">
        <v>170</v>
      </c>
      <c r="D784" s="31" t="s">
        <v>170</v>
      </c>
      <c r="E784" s="29"/>
      <c r="F784" s="29"/>
      <c r="G784" s="29"/>
      <c r="H784" s="29"/>
      <c r="I784" s="29"/>
      <c r="J784" s="29"/>
      <c r="K784" s="37"/>
    </row>
    <row r="785" spans="1:11" x14ac:dyDescent="0.2">
      <c r="A785" s="47">
        <f t="shared" si="26"/>
        <v>0</v>
      </c>
      <c r="B785" s="36">
        <f t="shared" si="27"/>
        <v>0</v>
      </c>
      <c r="C785" s="31" t="s">
        <v>170</v>
      </c>
      <c r="D785" s="31" t="s">
        <v>170</v>
      </c>
      <c r="E785" s="29"/>
      <c r="F785" s="29"/>
      <c r="G785" s="29"/>
      <c r="H785" s="29"/>
      <c r="I785" s="29"/>
      <c r="J785" s="29"/>
      <c r="K785" s="37"/>
    </row>
    <row r="786" spans="1:11" x14ac:dyDescent="0.2">
      <c r="A786" s="47">
        <f t="shared" si="26"/>
        <v>0</v>
      </c>
      <c r="B786" s="36">
        <f t="shared" si="27"/>
        <v>0</v>
      </c>
      <c r="C786" s="31" t="s">
        <v>170</v>
      </c>
      <c r="D786" s="31" t="s">
        <v>170</v>
      </c>
      <c r="E786" s="29"/>
      <c r="F786" s="29"/>
      <c r="G786" s="29"/>
      <c r="H786" s="29"/>
      <c r="I786" s="29"/>
      <c r="J786" s="29"/>
      <c r="K786" s="37"/>
    </row>
    <row r="787" spans="1:11" x14ac:dyDescent="0.2">
      <c r="A787" s="47">
        <f t="shared" si="26"/>
        <v>0</v>
      </c>
      <c r="B787" s="36">
        <f t="shared" si="27"/>
        <v>0</v>
      </c>
      <c r="C787" s="31" t="s">
        <v>170</v>
      </c>
      <c r="D787" s="31" t="s">
        <v>170</v>
      </c>
      <c r="E787" s="29"/>
      <c r="F787" s="29"/>
      <c r="G787" s="29"/>
      <c r="H787" s="29"/>
      <c r="I787" s="29"/>
      <c r="J787" s="29"/>
      <c r="K787" s="37"/>
    </row>
    <row r="788" spans="1:11" x14ac:dyDescent="0.2">
      <c r="A788" s="47">
        <f t="shared" si="26"/>
        <v>0</v>
      </c>
      <c r="B788" s="36">
        <f t="shared" si="27"/>
        <v>0</v>
      </c>
      <c r="C788" s="31" t="s">
        <v>170</v>
      </c>
      <c r="D788" s="31" t="s">
        <v>170</v>
      </c>
      <c r="E788" s="29"/>
      <c r="F788" s="29"/>
      <c r="G788" s="29"/>
      <c r="H788" s="29"/>
      <c r="I788" s="29"/>
      <c r="J788" s="29"/>
      <c r="K788" s="37"/>
    </row>
    <row r="789" spans="1:11" x14ac:dyDescent="0.2">
      <c r="A789" s="47">
        <f t="shared" si="26"/>
        <v>0</v>
      </c>
      <c r="B789" s="36">
        <f t="shared" si="27"/>
        <v>0</v>
      </c>
      <c r="C789" s="31" t="s">
        <v>170</v>
      </c>
      <c r="D789" s="31" t="s">
        <v>170</v>
      </c>
      <c r="E789" s="29"/>
      <c r="F789" s="29"/>
      <c r="G789" s="29"/>
      <c r="H789" s="29"/>
      <c r="I789" s="29"/>
      <c r="J789" s="29"/>
      <c r="K789" s="37"/>
    </row>
    <row r="790" spans="1:11" x14ac:dyDescent="0.2">
      <c r="A790" s="47">
        <f t="shared" si="26"/>
        <v>0</v>
      </c>
      <c r="B790" s="36">
        <f t="shared" si="27"/>
        <v>0</v>
      </c>
      <c r="C790" s="31" t="s">
        <v>170</v>
      </c>
      <c r="D790" s="31" t="s">
        <v>170</v>
      </c>
      <c r="E790" s="29"/>
      <c r="F790" s="29"/>
      <c r="G790" s="29"/>
      <c r="H790" s="29"/>
      <c r="I790" s="29"/>
      <c r="J790" s="29"/>
      <c r="K790" s="37"/>
    </row>
    <row r="791" spans="1:11" x14ac:dyDescent="0.2">
      <c r="A791" s="47">
        <f t="shared" si="26"/>
        <v>0</v>
      </c>
      <c r="B791" s="36">
        <f t="shared" si="27"/>
        <v>0</v>
      </c>
      <c r="C791" s="31" t="s">
        <v>170</v>
      </c>
      <c r="D791" s="31" t="s">
        <v>170</v>
      </c>
      <c r="E791" s="29"/>
      <c r="F791" s="29"/>
      <c r="G791" s="29"/>
      <c r="H791" s="29"/>
      <c r="I791" s="29"/>
      <c r="J791" s="29"/>
      <c r="K791" s="37"/>
    </row>
    <row r="792" spans="1:11" x14ac:dyDescent="0.2">
      <c r="A792" s="47">
        <f t="shared" si="26"/>
        <v>0</v>
      </c>
      <c r="B792" s="36">
        <f t="shared" si="27"/>
        <v>0</v>
      </c>
      <c r="C792" s="31" t="s">
        <v>170</v>
      </c>
      <c r="D792" s="31" t="s">
        <v>170</v>
      </c>
      <c r="E792" s="29"/>
      <c r="F792" s="29"/>
      <c r="G792" s="29"/>
      <c r="H792" s="29"/>
      <c r="I792" s="29"/>
      <c r="J792" s="29"/>
      <c r="K792" s="37"/>
    </row>
    <row r="793" spans="1:11" x14ac:dyDescent="0.2">
      <c r="A793" s="47">
        <f t="shared" si="26"/>
        <v>0</v>
      </c>
      <c r="B793" s="36">
        <f t="shared" si="27"/>
        <v>0</v>
      </c>
      <c r="C793" s="31" t="s">
        <v>170</v>
      </c>
      <c r="D793" s="31" t="s">
        <v>170</v>
      </c>
      <c r="E793" s="29"/>
      <c r="F793" s="29"/>
      <c r="G793" s="29"/>
      <c r="H793" s="29"/>
      <c r="I793" s="29"/>
      <c r="J793" s="29"/>
      <c r="K793" s="37"/>
    </row>
    <row r="794" spans="1:11" x14ac:dyDescent="0.2">
      <c r="A794" s="47">
        <f t="shared" si="26"/>
        <v>0</v>
      </c>
      <c r="B794" s="36">
        <f t="shared" si="27"/>
        <v>0</v>
      </c>
      <c r="C794" s="31" t="s">
        <v>170</v>
      </c>
      <c r="D794" s="31" t="s">
        <v>170</v>
      </c>
      <c r="E794" s="29"/>
      <c r="F794" s="29"/>
      <c r="G794" s="29"/>
      <c r="H794" s="29"/>
      <c r="I794" s="29"/>
      <c r="J794" s="29"/>
      <c r="K794" s="37"/>
    </row>
    <row r="795" spans="1:11" x14ac:dyDescent="0.2">
      <c r="A795" s="47">
        <f t="shared" si="26"/>
        <v>0</v>
      </c>
      <c r="B795" s="36">
        <f t="shared" si="27"/>
        <v>0</v>
      </c>
      <c r="C795" s="31" t="s">
        <v>170</v>
      </c>
      <c r="D795" s="31" t="s">
        <v>170</v>
      </c>
      <c r="E795" s="29"/>
      <c r="F795" s="29"/>
      <c r="G795" s="29"/>
      <c r="H795" s="29"/>
      <c r="I795" s="29"/>
      <c r="J795" s="29"/>
      <c r="K795" s="37"/>
    </row>
    <row r="796" spans="1:11" x14ac:dyDescent="0.2">
      <c r="A796" s="47">
        <f t="shared" si="26"/>
        <v>0</v>
      </c>
      <c r="B796" s="36">
        <f t="shared" si="27"/>
        <v>0</v>
      </c>
      <c r="C796" s="31" t="s">
        <v>170</v>
      </c>
      <c r="D796" s="31" t="s">
        <v>170</v>
      </c>
      <c r="E796" s="29"/>
      <c r="F796" s="29"/>
      <c r="G796" s="29"/>
      <c r="H796" s="29"/>
      <c r="I796" s="29"/>
      <c r="J796" s="29"/>
      <c r="K796" s="37"/>
    </row>
    <row r="797" spans="1:11" x14ac:dyDescent="0.2">
      <c r="A797" s="47">
        <f t="shared" si="26"/>
        <v>0</v>
      </c>
      <c r="B797" s="36">
        <f t="shared" si="27"/>
        <v>0</v>
      </c>
      <c r="C797" s="31" t="s">
        <v>170</v>
      </c>
      <c r="D797" s="31" t="s">
        <v>170</v>
      </c>
      <c r="E797" s="29"/>
      <c r="F797" s="29"/>
      <c r="G797" s="29"/>
      <c r="H797" s="29"/>
      <c r="I797" s="29"/>
      <c r="J797" s="29"/>
      <c r="K797" s="37"/>
    </row>
    <row r="798" spans="1:11" x14ac:dyDescent="0.2">
      <c r="A798" s="47">
        <f t="shared" si="26"/>
        <v>0</v>
      </c>
      <c r="B798" s="36">
        <f t="shared" si="27"/>
        <v>0</v>
      </c>
      <c r="C798" s="31" t="s">
        <v>170</v>
      </c>
      <c r="D798" s="31" t="s">
        <v>170</v>
      </c>
      <c r="E798" s="29"/>
      <c r="F798" s="29"/>
      <c r="G798" s="29"/>
      <c r="H798" s="29"/>
      <c r="I798" s="29"/>
      <c r="J798" s="29"/>
      <c r="K798" s="37"/>
    </row>
    <row r="799" spans="1:11" x14ac:dyDescent="0.2">
      <c r="A799" s="47">
        <f t="shared" si="26"/>
        <v>0</v>
      </c>
      <c r="B799" s="36">
        <f t="shared" si="27"/>
        <v>0</v>
      </c>
      <c r="C799" s="31" t="s">
        <v>170</v>
      </c>
      <c r="D799" s="31" t="s">
        <v>170</v>
      </c>
      <c r="E799" s="29"/>
      <c r="F799" s="29"/>
      <c r="G799" s="29"/>
      <c r="H799" s="29"/>
      <c r="I799" s="29"/>
      <c r="J799" s="29"/>
      <c r="K799" s="37"/>
    </row>
    <row r="800" spans="1:11" x14ac:dyDescent="0.2">
      <c r="A800" s="47">
        <f t="shared" si="26"/>
        <v>0</v>
      </c>
      <c r="B800" s="36">
        <f t="shared" si="27"/>
        <v>0</v>
      </c>
      <c r="C800" s="31" t="s">
        <v>170</v>
      </c>
      <c r="D800" s="31" t="s">
        <v>170</v>
      </c>
      <c r="E800" s="29"/>
      <c r="F800" s="29"/>
      <c r="G800" s="29"/>
      <c r="H800" s="29"/>
      <c r="I800" s="29"/>
      <c r="J800" s="29"/>
      <c r="K800" s="37"/>
    </row>
    <row r="801" spans="1:11" x14ac:dyDescent="0.2">
      <c r="A801" s="47">
        <f t="shared" si="26"/>
        <v>0</v>
      </c>
      <c r="B801" s="36">
        <f t="shared" si="27"/>
        <v>0</v>
      </c>
      <c r="C801" s="31" t="s">
        <v>170</v>
      </c>
      <c r="D801" s="31" t="s">
        <v>170</v>
      </c>
      <c r="E801" s="29"/>
      <c r="F801" s="29"/>
      <c r="G801" s="29"/>
      <c r="H801" s="29"/>
      <c r="I801" s="29"/>
      <c r="J801" s="29"/>
      <c r="K801" s="37"/>
    </row>
    <row r="802" spans="1:11" x14ac:dyDescent="0.2">
      <c r="A802" s="47">
        <f t="shared" si="26"/>
        <v>0</v>
      </c>
      <c r="B802" s="36">
        <f t="shared" si="27"/>
        <v>0</v>
      </c>
      <c r="C802" s="31" t="s">
        <v>170</v>
      </c>
      <c r="D802" s="31" t="s">
        <v>170</v>
      </c>
      <c r="E802" s="29"/>
      <c r="F802" s="29"/>
      <c r="G802" s="29"/>
      <c r="H802" s="29"/>
      <c r="I802" s="29"/>
      <c r="J802" s="29"/>
      <c r="K802" s="37"/>
    </row>
    <row r="803" spans="1:11" x14ac:dyDescent="0.2">
      <c r="A803" s="47">
        <f t="shared" si="26"/>
        <v>0</v>
      </c>
      <c r="B803" s="36">
        <f t="shared" si="27"/>
        <v>0</v>
      </c>
      <c r="C803" s="31" t="s">
        <v>170</v>
      </c>
      <c r="D803" s="31" t="s">
        <v>170</v>
      </c>
      <c r="E803" s="29"/>
      <c r="F803" s="29"/>
      <c r="G803" s="29"/>
      <c r="H803" s="29"/>
      <c r="I803" s="29"/>
      <c r="J803" s="29"/>
      <c r="K803" s="37"/>
    </row>
    <row r="804" spans="1:11" x14ac:dyDescent="0.2">
      <c r="A804" s="47">
        <f t="shared" si="26"/>
        <v>0</v>
      </c>
      <c r="B804" s="36">
        <f t="shared" si="27"/>
        <v>0</v>
      </c>
      <c r="C804" s="31" t="s">
        <v>170</v>
      </c>
      <c r="D804" s="31" t="s">
        <v>170</v>
      </c>
      <c r="E804" s="29"/>
      <c r="F804" s="29"/>
      <c r="G804" s="29"/>
      <c r="H804" s="29"/>
      <c r="I804" s="29"/>
      <c r="J804" s="29"/>
      <c r="K804" s="37"/>
    </row>
    <row r="805" spans="1:11" x14ac:dyDescent="0.2">
      <c r="A805" s="47">
        <f t="shared" si="26"/>
        <v>0</v>
      </c>
      <c r="B805" s="36">
        <f t="shared" si="27"/>
        <v>0</v>
      </c>
      <c r="C805" s="31" t="s">
        <v>170</v>
      </c>
      <c r="D805" s="31" t="s">
        <v>170</v>
      </c>
      <c r="E805" s="29"/>
      <c r="F805" s="29"/>
      <c r="G805" s="29"/>
      <c r="H805" s="29"/>
      <c r="I805" s="29"/>
      <c r="J805" s="29"/>
      <c r="K805" s="37"/>
    </row>
    <row r="806" spans="1:11" x14ac:dyDescent="0.2">
      <c r="A806" s="47">
        <f t="shared" si="26"/>
        <v>0</v>
      </c>
      <c r="B806" s="36">
        <f t="shared" si="27"/>
        <v>0</v>
      </c>
      <c r="C806" s="31" t="s">
        <v>170</v>
      </c>
      <c r="D806" s="31" t="s">
        <v>170</v>
      </c>
      <c r="E806" s="29"/>
      <c r="F806" s="29"/>
      <c r="G806" s="29"/>
      <c r="H806" s="29"/>
      <c r="I806" s="29"/>
      <c r="J806" s="29"/>
      <c r="K806" s="37"/>
    </row>
    <row r="807" spans="1:11" x14ac:dyDescent="0.2">
      <c r="A807" s="47">
        <f t="shared" si="26"/>
        <v>0</v>
      </c>
      <c r="B807" s="36">
        <f t="shared" si="27"/>
        <v>0</v>
      </c>
      <c r="C807" s="31" t="s">
        <v>170</v>
      </c>
      <c r="D807" s="31" t="s">
        <v>170</v>
      </c>
      <c r="E807" s="29"/>
      <c r="F807" s="29"/>
      <c r="G807" s="29"/>
      <c r="H807" s="29"/>
      <c r="I807" s="29"/>
      <c r="J807" s="29"/>
      <c r="K807" s="37"/>
    </row>
    <row r="808" spans="1:11" x14ac:dyDescent="0.2">
      <c r="A808" s="47">
        <f t="shared" si="26"/>
        <v>0</v>
      </c>
      <c r="B808" s="36">
        <f t="shared" si="27"/>
        <v>0</v>
      </c>
      <c r="C808" s="31" t="s">
        <v>170</v>
      </c>
      <c r="D808" s="31" t="s">
        <v>170</v>
      </c>
      <c r="E808" s="29"/>
      <c r="F808" s="29"/>
      <c r="G808" s="29"/>
      <c r="H808" s="29"/>
      <c r="I808" s="29"/>
      <c r="J808" s="29"/>
      <c r="K808" s="37"/>
    </row>
    <row r="809" spans="1:11" x14ac:dyDescent="0.2">
      <c r="A809" s="47">
        <f t="shared" si="26"/>
        <v>0</v>
      </c>
      <c r="B809" s="36">
        <f t="shared" si="27"/>
        <v>0</v>
      </c>
      <c r="C809" s="31" t="s">
        <v>170</v>
      </c>
      <c r="D809" s="31" t="s">
        <v>170</v>
      </c>
      <c r="E809" s="29"/>
      <c r="F809" s="29"/>
      <c r="G809" s="29"/>
      <c r="H809" s="29"/>
      <c r="I809" s="29"/>
      <c r="J809" s="29"/>
      <c r="K809" s="37"/>
    </row>
    <row r="810" spans="1:11" x14ac:dyDescent="0.2">
      <c r="A810" s="47">
        <f t="shared" si="26"/>
        <v>0</v>
      </c>
      <c r="B810" s="36">
        <f t="shared" si="27"/>
        <v>0</v>
      </c>
      <c r="C810" s="31" t="s">
        <v>170</v>
      </c>
      <c r="D810" s="31" t="s">
        <v>170</v>
      </c>
      <c r="E810" s="29"/>
      <c r="F810" s="29"/>
      <c r="G810" s="29"/>
      <c r="H810" s="29"/>
      <c r="I810" s="29"/>
      <c r="J810" s="29"/>
      <c r="K810" s="37"/>
    </row>
    <row r="811" spans="1:11" x14ac:dyDescent="0.2">
      <c r="A811" s="47">
        <f t="shared" si="26"/>
        <v>0</v>
      </c>
      <c r="B811" s="36">
        <f t="shared" si="27"/>
        <v>0</v>
      </c>
      <c r="C811" s="31" t="s">
        <v>170</v>
      </c>
      <c r="D811" s="31" t="s">
        <v>170</v>
      </c>
      <c r="E811" s="29"/>
      <c r="F811" s="29"/>
      <c r="G811" s="29"/>
      <c r="H811" s="29"/>
      <c r="I811" s="29"/>
      <c r="J811" s="29"/>
      <c r="K811" s="37"/>
    </row>
    <row r="812" spans="1:11" x14ac:dyDescent="0.2">
      <c r="A812" s="47">
        <f t="shared" si="26"/>
        <v>0</v>
      </c>
      <c r="B812" s="36">
        <f t="shared" si="27"/>
        <v>0</v>
      </c>
      <c r="C812" s="31" t="s">
        <v>170</v>
      </c>
      <c r="D812" s="31" t="s">
        <v>170</v>
      </c>
      <c r="E812" s="29"/>
      <c r="F812" s="29"/>
      <c r="G812" s="29"/>
      <c r="H812" s="29"/>
      <c r="I812" s="29"/>
      <c r="J812" s="29"/>
      <c r="K812" s="37"/>
    </row>
    <row r="813" spans="1:11" x14ac:dyDescent="0.2">
      <c r="A813" s="47">
        <f t="shared" si="26"/>
        <v>0</v>
      </c>
      <c r="B813" s="36">
        <f t="shared" si="27"/>
        <v>0</v>
      </c>
      <c r="C813" s="31" t="s">
        <v>170</v>
      </c>
      <c r="D813" s="31" t="s">
        <v>170</v>
      </c>
      <c r="E813" s="29"/>
      <c r="F813" s="29"/>
      <c r="G813" s="29"/>
      <c r="H813" s="29"/>
      <c r="I813" s="29"/>
      <c r="J813" s="29"/>
      <c r="K813" s="37"/>
    </row>
    <row r="814" spans="1:11" x14ac:dyDescent="0.2">
      <c r="A814" s="47">
        <f t="shared" si="26"/>
        <v>0</v>
      </c>
      <c r="B814" s="36">
        <f t="shared" si="27"/>
        <v>0</v>
      </c>
      <c r="C814" s="31" t="s">
        <v>170</v>
      </c>
      <c r="D814" s="31" t="s">
        <v>170</v>
      </c>
      <c r="E814" s="29"/>
      <c r="F814" s="29"/>
      <c r="G814" s="29"/>
      <c r="H814" s="29"/>
      <c r="I814" s="29"/>
      <c r="J814" s="29"/>
      <c r="K814" s="37"/>
    </row>
    <row r="815" spans="1:11" x14ac:dyDescent="0.2">
      <c r="A815" s="47">
        <f t="shared" si="26"/>
        <v>0</v>
      </c>
      <c r="B815" s="36">
        <f t="shared" si="27"/>
        <v>0</v>
      </c>
      <c r="C815" s="31" t="s">
        <v>170</v>
      </c>
      <c r="D815" s="31" t="s">
        <v>170</v>
      </c>
      <c r="E815" s="29"/>
      <c r="F815" s="29"/>
      <c r="G815" s="29"/>
      <c r="H815" s="29"/>
      <c r="I815" s="29"/>
      <c r="J815" s="29"/>
      <c r="K815" s="37"/>
    </row>
    <row r="816" spans="1:11" x14ac:dyDescent="0.2">
      <c r="A816" s="47">
        <f t="shared" si="26"/>
        <v>0</v>
      </c>
      <c r="B816" s="36">
        <f t="shared" si="27"/>
        <v>0</v>
      </c>
      <c r="C816" s="31" t="s">
        <v>170</v>
      </c>
      <c r="D816" s="31" t="s">
        <v>170</v>
      </c>
      <c r="E816" s="29"/>
      <c r="F816" s="29"/>
      <c r="G816" s="29"/>
      <c r="H816" s="29"/>
      <c r="I816" s="29"/>
      <c r="J816" s="29"/>
      <c r="K816" s="37"/>
    </row>
    <row r="817" spans="1:11" x14ac:dyDescent="0.2">
      <c r="A817" s="47">
        <f t="shared" si="26"/>
        <v>0</v>
      </c>
      <c r="B817" s="36">
        <f t="shared" si="27"/>
        <v>0</v>
      </c>
      <c r="C817" s="31" t="s">
        <v>170</v>
      </c>
      <c r="D817" s="31" t="s">
        <v>170</v>
      </c>
      <c r="E817" s="29"/>
      <c r="F817" s="29"/>
      <c r="G817" s="29"/>
      <c r="H817" s="29"/>
      <c r="I817" s="29"/>
      <c r="J817" s="29"/>
      <c r="K817" s="37"/>
    </row>
    <row r="818" spans="1:11" x14ac:dyDescent="0.2">
      <c r="A818" s="47">
        <f t="shared" si="26"/>
        <v>0</v>
      </c>
      <c r="B818" s="36">
        <f t="shared" si="27"/>
        <v>0</v>
      </c>
      <c r="C818" s="31" t="s">
        <v>170</v>
      </c>
      <c r="D818" s="31" t="s">
        <v>170</v>
      </c>
      <c r="E818" s="29"/>
      <c r="F818" s="29"/>
      <c r="G818" s="29"/>
      <c r="H818" s="29"/>
      <c r="I818" s="29"/>
      <c r="J818" s="29"/>
      <c r="K818" s="37"/>
    </row>
    <row r="819" spans="1:11" x14ac:dyDescent="0.2">
      <c r="A819" s="47">
        <f t="shared" si="26"/>
        <v>0</v>
      </c>
      <c r="B819" s="36">
        <f t="shared" si="27"/>
        <v>0</v>
      </c>
      <c r="C819" s="31" t="s">
        <v>170</v>
      </c>
      <c r="D819" s="31" t="s">
        <v>170</v>
      </c>
      <c r="E819" s="29"/>
      <c r="F819" s="29"/>
      <c r="G819" s="29"/>
      <c r="H819" s="29"/>
      <c r="I819" s="29"/>
      <c r="J819" s="29"/>
      <c r="K819" s="37"/>
    </row>
    <row r="820" spans="1:11" x14ac:dyDescent="0.2">
      <c r="A820" s="47">
        <f t="shared" si="26"/>
        <v>0</v>
      </c>
      <c r="B820" s="36">
        <f t="shared" si="27"/>
        <v>0</v>
      </c>
      <c r="C820" s="31" t="s">
        <v>170</v>
      </c>
      <c r="D820" s="31" t="s">
        <v>170</v>
      </c>
      <c r="E820" s="29"/>
      <c r="F820" s="29"/>
      <c r="G820" s="29"/>
      <c r="H820" s="29"/>
      <c r="I820" s="29"/>
      <c r="J820" s="29"/>
      <c r="K820" s="37"/>
    </row>
    <row r="821" spans="1:11" x14ac:dyDescent="0.2">
      <c r="A821" s="47">
        <f t="shared" si="26"/>
        <v>0</v>
      </c>
      <c r="B821" s="36">
        <f t="shared" si="27"/>
        <v>0</v>
      </c>
      <c r="C821" s="31" t="s">
        <v>170</v>
      </c>
      <c r="D821" s="31" t="s">
        <v>170</v>
      </c>
      <c r="E821" s="29"/>
      <c r="F821" s="29"/>
      <c r="G821" s="29"/>
      <c r="H821" s="29"/>
      <c r="I821" s="29"/>
      <c r="J821" s="29"/>
      <c r="K821" s="37"/>
    </row>
    <row r="822" spans="1:11" x14ac:dyDescent="0.2">
      <c r="A822" s="47">
        <f t="shared" si="26"/>
        <v>0</v>
      </c>
      <c r="B822" s="36">
        <f t="shared" si="27"/>
        <v>0</v>
      </c>
      <c r="C822" s="31" t="s">
        <v>170</v>
      </c>
      <c r="D822" s="31" t="s">
        <v>170</v>
      </c>
      <c r="E822" s="29"/>
      <c r="F822" s="29"/>
      <c r="G822" s="29"/>
      <c r="H822" s="29"/>
      <c r="I822" s="29"/>
      <c r="J822" s="29"/>
      <c r="K822" s="37"/>
    </row>
    <row r="823" spans="1:11" x14ac:dyDescent="0.2">
      <c r="A823" s="47">
        <f t="shared" si="26"/>
        <v>0</v>
      </c>
      <c r="B823" s="36">
        <f t="shared" si="27"/>
        <v>0</v>
      </c>
      <c r="C823" s="31" t="s">
        <v>170</v>
      </c>
      <c r="D823" s="31" t="s">
        <v>170</v>
      </c>
      <c r="E823" s="29"/>
      <c r="F823" s="29"/>
      <c r="G823" s="29"/>
      <c r="H823" s="29"/>
      <c r="I823" s="29"/>
      <c r="J823" s="29"/>
      <c r="K823" s="37"/>
    </row>
    <row r="824" spans="1:11" x14ac:dyDescent="0.2">
      <c r="A824" s="47">
        <f t="shared" si="26"/>
        <v>0</v>
      </c>
      <c r="B824" s="36">
        <f t="shared" si="27"/>
        <v>0</v>
      </c>
      <c r="C824" s="31" t="s">
        <v>170</v>
      </c>
      <c r="D824" s="31" t="s">
        <v>170</v>
      </c>
      <c r="E824" s="29"/>
      <c r="F824" s="29"/>
      <c r="G824" s="29"/>
      <c r="H824" s="29"/>
      <c r="I824" s="29"/>
      <c r="J824" s="29"/>
      <c r="K824" s="37"/>
    </row>
    <row r="825" spans="1:11" x14ac:dyDescent="0.2">
      <c r="A825" s="47">
        <f t="shared" si="26"/>
        <v>0</v>
      </c>
      <c r="B825" s="36">
        <f t="shared" si="27"/>
        <v>0</v>
      </c>
      <c r="C825" s="31" t="s">
        <v>170</v>
      </c>
      <c r="D825" s="31" t="s">
        <v>170</v>
      </c>
      <c r="E825" s="29"/>
      <c r="F825" s="29"/>
      <c r="G825" s="29"/>
      <c r="H825" s="29"/>
      <c r="I825" s="29"/>
      <c r="J825" s="29"/>
      <c r="K825" s="37"/>
    </row>
    <row r="826" spans="1:11" x14ac:dyDescent="0.2">
      <c r="A826" s="47">
        <f t="shared" si="26"/>
        <v>0</v>
      </c>
      <c r="B826" s="36">
        <f t="shared" si="27"/>
        <v>0</v>
      </c>
      <c r="C826" s="31" t="s">
        <v>170</v>
      </c>
      <c r="D826" s="31" t="s">
        <v>170</v>
      </c>
      <c r="E826" s="29"/>
      <c r="F826" s="29"/>
      <c r="G826" s="29"/>
      <c r="H826" s="29"/>
      <c r="I826" s="29"/>
      <c r="J826" s="29"/>
      <c r="K826" s="37"/>
    </row>
    <row r="827" spans="1:11" x14ac:dyDescent="0.2">
      <c r="A827" s="47">
        <f t="shared" si="26"/>
        <v>0</v>
      </c>
      <c r="B827" s="36">
        <f t="shared" si="27"/>
        <v>0</v>
      </c>
      <c r="C827" s="31" t="s">
        <v>170</v>
      </c>
      <c r="D827" s="31" t="s">
        <v>170</v>
      </c>
      <c r="E827" s="29"/>
      <c r="F827" s="29"/>
      <c r="G827" s="29"/>
      <c r="H827" s="29"/>
      <c r="I827" s="29"/>
      <c r="J827" s="29"/>
      <c r="K827" s="37"/>
    </row>
    <row r="828" spans="1:11" x14ac:dyDescent="0.2">
      <c r="A828" s="47">
        <f t="shared" si="26"/>
        <v>0</v>
      </c>
      <c r="B828" s="36">
        <f t="shared" si="27"/>
        <v>0</v>
      </c>
      <c r="C828" s="31" t="s">
        <v>170</v>
      </c>
      <c r="D828" s="31" t="s">
        <v>170</v>
      </c>
      <c r="E828" s="29"/>
      <c r="F828" s="29"/>
      <c r="G828" s="29"/>
      <c r="H828" s="29"/>
      <c r="I828" s="29"/>
      <c r="J828" s="29"/>
      <c r="K828" s="37"/>
    </row>
    <row r="829" spans="1:11" x14ac:dyDescent="0.2">
      <c r="A829" s="47">
        <f t="shared" si="26"/>
        <v>0</v>
      </c>
      <c r="B829" s="36">
        <f t="shared" si="27"/>
        <v>0</v>
      </c>
      <c r="C829" s="31" t="s">
        <v>170</v>
      </c>
      <c r="D829" s="31" t="s">
        <v>170</v>
      </c>
      <c r="E829" s="29"/>
      <c r="F829" s="29"/>
      <c r="G829" s="29"/>
      <c r="H829" s="29"/>
      <c r="I829" s="29"/>
      <c r="J829" s="29"/>
      <c r="K829" s="37"/>
    </row>
    <row r="830" spans="1:11" x14ac:dyDescent="0.2">
      <c r="A830" s="47">
        <f t="shared" si="26"/>
        <v>0</v>
      </c>
      <c r="B830" s="36">
        <f t="shared" si="27"/>
        <v>0</v>
      </c>
      <c r="C830" s="31" t="s">
        <v>170</v>
      </c>
      <c r="D830" s="31" t="s">
        <v>170</v>
      </c>
      <c r="E830" s="29"/>
      <c r="F830" s="29"/>
      <c r="G830" s="29"/>
      <c r="H830" s="29"/>
      <c r="I830" s="29"/>
      <c r="J830" s="29"/>
      <c r="K830" s="37"/>
    </row>
    <row r="831" spans="1:11" x14ac:dyDescent="0.2">
      <c r="A831" s="47">
        <f t="shared" si="26"/>
        <v>0</v>
      </c>
      <c r="B831" s="36">
        <f t="shared" si="27"/>
        <v>0</v>
      </c>
      <c r="C831" s="31" t="s">
        <v>170</v>
      </c>
      <c r="D831" s="31" t="s">
        <v>170</v>
      </c>
      <c r="E831" s="29"/>
      <c r="F831" s="29"/>
      <c r="G831" s="29"/>
      <c r="H831" s="29"/>
      <c r="I831" s="29"/>
      <c r="J831" s="29"/>
      <c r="K831" s="37"/>
    </row>
    <row r="832" spans="1:11" x14ac:dyDescent="0.2">
      <c r="A832" s="47">
        <f t="shared" si="26"/>
        <v>0</v>
      </c>
      <c r="B832" s="36">
        <f t="shared" si="27"/>
        <v>0</v>
      </c>
      <c r="C832" s="31" t="s">
        <v>170</v>
      </c>
      <c r="D832" s="31" t="s">
        <v>170</v>
      </c>
      <c r="E832" s="29"/>
      <c r="F832" s="29"/>
      <c r="G832" s="29"/>
      <c r="H832" s="29"/>
      <c r="I832" s="29"/>
      <c r="J832" s="29"/>
      <c r="K832" s="37"/>
    </row>
    <row r="833" spans="1:11" x14ac:dyDescent="0.2">
      <c r="A833" s="47">
        <f t="shared" si="26"/>
        <v>0</v>
      </c>
      <c r="B833" s="36">
        <f t="shared" si="27"/>
        <v>0</v>
      </c>
      <c r="C833" s="31" t="s">
        <v>170</v>
      </c>
      <c r="D833" s="31" t="s">
        <v>170</v>
      </c>
      <c r="E833" s="29"/>
      <c r="F833" s="29"/>
      <c r="G833" s="29"/>
      <c r="H833" s="29"/>
      <c r="I833" s="29"/>
      <c r="J833" s="29"/>
      <c r="K833" s="37"/>
    </row>
    <row r="834" spans="1:11" x14ac:dyDescent="0.2">
      <c r="A834" s="47">
        <f t="shared" si="26"/>
        <v>0</v>
      </c>
      <c r="B834" s="36">
        <f t="shared" si="27"/>
        <v>0</v>
      </c>
      <c r="C834" s="31" t="s">
        <v>170</v>
      </c>
      <c r="D834" s="31" t="s">
        <v>170</v>
      </c>
      <c r="E834" s="29"/>
      <c r="F834" s="29"/>
      <c r="G834" s="29"/>
      <c r="H834" s="29"/>
      <c r="I834" s="29"/>
      <c r="J834" s="29"/>
      <c r="K834" s="37"/>
    </row>
    <row r="835" spans="1:11" x14ac:dyDescent="0.2">
      <c r="A835" s="47">
        <f t="shared" si="26"/>
        <v>0</v>
      </c>
      <c r="B835" s="36">
        <f t="shared" si="27"/>
        <v>0</v>
      </c>
      <c r="C835" s="31" t="s">
        <v>170</v>
      </c>
      <c r="D835" s="31" t="s">
        <v>170</v>
      </c>
      <c r="E835" s="29"/>
      <c r="F835" s="29"/>
      <c r="G835" s="29"/>
      <c r="H835" s="29"/>
      <c r="I835" s="29"/>
      <c r="J835" s="29"/>
      <c r="K835" s="37"/>
    </row>
    <row r="836" spans="1:11" x14ac:dyDescent="0.2">
      <c r="A836" s="47">
        <f t="shared" si="26"/>
        <v>0</v>
      </c>
      <c r="B836" s="36">
        <f t="shared" si="27"/>
        <v>0</v>
      </c>
      <c r="C836" s="31" t="s">
        <v>170</v>
      </c>
      <c r="D836" s="31" t="s">
        <v>170</v>
      </c>
      <c r="E836" s="29"/>
      <c r="F836" s="29"/>
      <c r="G836" s="29"/>
      <c r="H836" s="29"/>
      <c r="I836" s="29"/>
      <c r="J836" s="29"/>
      <c r="K836" s="37"/>
    </row>
    <row r="837" spans="1:11" x14ac:dyDescent="0.2">
      <c r="A837" s="47">
        <f t="shared" si="26"/>
        <v>0</v>
      </c>
      <c r="B837" s="36">
        <f t="shared" si="27"/>
        <v>0</v>
      </c>
      <c r="C837" s="31" t="s">
        <v>170</v>
      </c>
      <c r="D837" s="31" t="s">
        <v>170</v>
      </c>
      <c r="E837" s="29"/>
      <c r="F837" s="29"/>
      <c r="G837" s="29"/>
      <c r="H837" s="29"/>
      <c r="I837" s="29"/>
      <c r="J837" s="29"/>
      <c r="K837" s="37"/>
    </row>
    <row r="838" spans="1:11" x14ac:dyDescent="0.2">
      <c r="A838" s="47">
        <f t="shared" ref="A838:A978" si="28">IF(ISNA(MATCH(C838,offers.segment.all,0)),1,0)</f>
        <v>0</v>
      </c>
      <c r="B838" s="36">
        <f t="shared" ref="B838:B978" si="29">IF(ISNA(MATCH(D838,demand.descriptions,0)),1,0)</f>
        <v>0</v>
      </c>
      <c r="C838" s="31" t="s">
        <v>170</v>
      </c>
      <c r="D838" s="31" t="s">
        <v>170</v>
      </c>
      <c r="E838" s="29"/>
      <c r="F838" s="29"/>
      <c r="G838" s="29"/>
      <c r="H838" s="29"/>
      <c r="I838" s="29"/>
      <c r="J838" s="29"/>
      <c r="K838" s="37"/>
    </row>
    <row r="839" spans="1:11" x14ac:dyDescent="0.2">
      <c r="A839" s="47">
        <f t="shared" si="28"/>
        <v>0</v>
      </c>
      <c r="B839" s="36">
        <f t="shared" si="29"/>
        <v>0</v>
      </c>
      <c r="C839" s="31" t="s">
        <v>170</v>
      </c>
      <c r="D839" s="31" t="s">
        <v>170</v>
      </c>
      <c r="E839" s="29"/>
      <c r="F839" s="29"/>
      <c r="G839" s="29"/>
      <c r="H839" s="29"/>
      <c r="I839" s="29"/>
      <c r="J839" s="29"/>
      <c r="K839" s="37"/>
    </row>
    <row r="840" spans="1:11" x14ac:dyDescent="0.2">
      <c r="A840" s="47">
        <f t="shared" si="28"/>
        <v>0</v>
      </c>
      <c r="B840" s="36">
        <f t="shared" si="29"/>
        <v>0</v>
      </c>
      <c r="C840" s="31" t="s">
        <v>170</v>
      </c>
      <c r="D840" s="31" t="s">
        <v>170</v>
      </c>
      <c r="E840" s="29"/>
      <c r="F840" s="29"/>
      <c r="G840" s="29"/>
      <c r="H840" s="29"/>
      <c r="I840" s="29"/>
      <c r="J840" s="29"/>
      <c r="K840" s="37"/>
    </row>
    <row r="841" spans="1:11" x14ac:dyDescent="0.2">
      <c r="A841" s="47">
        <f t="shared" si="28"/>
        <v>0</v>
      </c>
      <c r="B841" s="36">
        <f t="shared" si="29"/>
        <v>0</v>
      </c>
      <c r="C841" s="31" t="s">
        <v>170</v>
      </c>
      <c r="D841" s="31" t="s">
        <v>170</v>
      </c>
      <c r="E841" s="29"/>
      <c r="F841" s="29"/>
      <c r="G841" s="29"/>
      <c r="H841" s="29"/>
      <c r="I841" s="29"/>
      <c r="J841" s="29"/>
      <c r="K841" s="37"/>
    </row>
    <row r="842" spans="1:11" x14ac:dyDescent="0.2">
      <c r="A842" s="47">
        <f t="shared" si="28"/>
        <v>0</v>
      </c>
      <c r="B842" s="36">
        <f t="shared" si="29"/>
        <v>0</v>
      </c>
      <c r="C842" s="31" t="s">
        <v>170</v>
      </c>
      <c r="D842" s="31" t="s">
        <v>170</v>
      </c>
      <c r="E842" s="29"/>
      <c r="F842" s="29"/>
      <c r="G842" s="29"/>
      <c r="H842" s="29"/>
      <c r="I842" s="29"/>
      <c r="J842" s="29"/>
      <c r="K842" s="37"/>
    </row>
    <row r="843" spans="1:11" x14ac:dyDescent="0.2">
      <c r="A843" s="47">
        <f t="shared" si="28"/>
        <v>0</v>
      </c>
      <c r="B843" s="36">
        <f t="shared" si="29"/>
        <v>0</v>
      </c>
      <c r="C843" s="31" t="s">
        <v>170</v>
      </c>
      <c r="D843" s="31" t="s">
        <v>170</v>
      </c>
      <c r="E843" s="29"/>
      <c r="F843" s="29"/>
      <c r="G843" s="29"/>
      <c r="H843" s="29"/>
      <c r="I843" s="29"/>
      <c r="J843" s="29"/>
      <c r="K843" s="37"/>
    </row>
    <row r="844" spans="1:11" x14ac:dyDescent="0.2">
      <c r="A844" s="47">
        <f t="shared" si="28"/>
        <v>0</v>
      </c>
      <c r="B844" s="36">
        <f t="shared" si="29"/>
        <v>0</v>
      </c>
      <c r="C844" s="31" t="s">
        <v>170</v>
      </c>
      <c r="D844" s="31" t="s">
        <v>170</v>
      </c>
      <c r="E844" s="29"/>
      <c r="F844" s="29"/>
      <c r="G844" s="29"/>
      <c r="H844" s="29"/>
      <c r="I844" s="29"/>
      <c r="J844" s="29"/>
      <c r="K844" s="37"/>
    </row>
    <row r="845" spans="1:11" x14ac:dyDescent="0.2">
      <c r="A845" s="47">
        <f t="shared" si="28"/>
        <v>0</v>
      </c>
      <c r="B845" s="36">
        <f t="shared" si="29"/>
        <v>0</v>
      </c>
      <c r="C845" s="31" t="s">
        <v>170</v>
      </c>
      <c r="D845" s="31" t="s">
        <v>170</v>
      </c>
      <c r="E845" s="29"/>
      <c r="F845" s="29"/>
      <c r="G845" s="29"/>
      <c r="H845" s="29"/>
      <c r="I845" s="29"/>
      <c r="J845" s="29"/>
      <c r="K845" s="37"/>
    </row>
    <row r="846" spans="1:11" x14ac:dyDescent="0.2">
      <c r="A846" s="47">
        <f t="shared" si="28"/>
        <v>0</v>
      </c>
      <c r="B846" s="36">
        <f t="shared" si="29"/>
        <v>0</v>
      </c>
      <c r="C846" s="31" t="s">
        <v>170</v>
      </c>
      <c r="D846" s="31" t="s">
        <v>170</v>
      </c>
      <c r="E846" s="29"/>
      <c r="F846" s="29"/>
      <c r="G846" s="29"/>
      <c r="H846" s="29"/>
      <c r="I846" s="29"/>
      <c r="J846" s="29"/>
      <c r="K846" s="37"/>
    </row>
    <row r="847" spans="1:11" x14ac:dyDescent="0.2">
      <c r="A847" s="47">
        <f t="shared" si="28"/>
        <v>0</v>
      </c>
      <c r="B847" s="36">
        <f t="shared" si="29"/>
        <v>0</v>
      </c>
      <c r="C847" s="31" t="s">
        <v>170</v>
      </c>
      <c r="D847" s="31" t="s">
        <v>170</v>
      </c>
      <c r="E847" s="29"/>
      <c r="F847" s="29"/>
      <c r="G847" s="29"/>
      <c r="H847" s="29"/>
      <c r="I847" s="29"/>
      <c r="J847" s="29"/>
      <c r="K847" s="37"/>
    </row>
    <row r="848" spans="1:11" x14ac:dyDescent="0.2">
      <c r="A848" s="47">
        <f t="shared" si="28"/>
        <v>0</v>
      </c>
      <c r="B848" s="36">
        <f t="shared" si="29"/>
        <v>0</v>
      </c>
      <c r="C848" s="31" t="s">
        <v>170</v>
      </c>
      <c r="D848" s="31" t="s">
        <v>170</v>
      </c>
      <c r="E848" s="29"/>
      <c r="F848" s="29"/>
      <c r="G848" s="29"/>
      <c r="H848" s="29"/>
      <c r="I848" s="29"/>
      <c r="J848" s="29"/>
      <c r="K848" s="37"/>
    </row>
    <row r="849" spans="1:11" x14ac:dyDescent="0.2">
      <c r="A849" s="47">
        <f t="shared" si="28"/>
        <v>0</v>
      </c>
      <c r="B849" s="36">
        <f t="shared" si="29"/>
        <v>0</v>
      </c>
      <c r="C849" s="31" t="s">
        <v>170</v>
      </c>
      <c r="D849" s="31" t="s">
        <v>170</v>
      </c>
      <c r="E849" s="29"/>
      <c r="F849" s="29"/>
      <c r="G849" s="29"/>
      <c r="H849" s="29"/>
      <c r="I849" s="29"/>
      <c r="J849" s="29"/>
      <c r="K849" s="37"/>
    </row>
    <row r="850" spans="1:11" x14ac:dyDescent="0.2">
      <c r="A850" s="47">
        <f t="shared" si="28"/>
        <v>0</v>
      </c>
      <c r="B850" s="36">
        <f t="shared" si="29"/>
        <v>0</v>
      </c>
      <c r="C850" s="31" t="s">
        <v>170</v>
      </c>
      <c r="D850" s="31" t="s">
        <v>170</v>
      </c>
      <c r="E850" s="29"/>
      <c r="F850" s="29"/>
      <c r="G850" s="29"/>
      <c r="H850" s="29"/>
      <c r="I850" s="29"/>
      <c r="J850" s="29"/>
      <c r="K850" s="37"/>
    </row>
    <row r="851" spans="1:11" x14ac:dyDescent="0.2">
      <c r="A851" s="47">
        <f t="shared" si="28"/>
        <v>0</v>
      </c>
      <c r="B851" s="36">
        <f t="shared" si="29"/>
        <v>0</v>
      </c>
      <c r="C851" s="31" t="s">
        <v>170</v>
      </c>
      <c r="D851" s="31" t="s">
        <v>170</v>
      </c>
      <c r="E851" s="29"/>
      <c r="F851" s="29"/>
      <c r="G851" s="29"/>
      <c r="H851" s="29"/>
      <c r="I851" s="29"/>
      <c r="J851" s="29"/>
      <c r="K851" s="37"/>
    </row>
    <row r="852" spans="1:11" x14ac:dyDescent="0.2">
      <c r="A852" s="47">
        <f t="shared" si="28"/>
        <v>0</v>
      </c>
      <c r="B852" s="36">
        <f t="shared" si="29"/>
        <v>0</v>
      </c>
      <c r="C852" s="31" t="s">
        <v>170</v>
      </c>
      <c r="D852" s="31" t="s">
        <v>170</v>
      </c>
      <c r="E852" s="29"/>
      <c r="F852" s="29"/>
      <c r="G852" s="29"/>
      <c r="H852" s="29"/>
      <c r="I852" s="29"/>
      <c r="J852" s="29"/>
      <c r="K852" s="37"/>
    </row>
    <row r="853" spans="1:11" x14ac:dyDescent="0.2">
      <c r="A853" s="47">
        <f t="shared" si="28"/>
        <v>0</v>
      </c>
      <c r="B853" s="36">
        <f t="shared" si="29"/>
        <v>0</v>
      </c>
      <c r="C853" s="31" t="s">
        <v>170</v>
      </c>
      <c r="D853" s="31" t="s">
        <v>170</v>
      </c>
      <c r="E853" s="29"/>
      <c r="F853" s="29"/>
      <c r="G853" s="29"/>
      <c r="H853" s="29"/>
      <c r="I853" s="29"/>
      <c r="J853" s="29"/>
      <c r="K853" s="37"/>
    </row>
    <row r="854" spans="1:11" x14ac:dyDescent="0.2">
      <c r="A854" s="47">
        <f t="shared" si="28"/>
        <v>0</v>
      </c>
      <c r="B854" s="36">
        <f t="shared" si="29"/>
        <v>0</v>
      </c>
      <c r="C854" s="31" t="s">
        <v>170</v>
      </c>
      <c r="D854" s="31" t="s">
        <v>170</v>
      </c>
      <c r="E854" s="29"/>
      <c r="F854" s="29"/>
      <c r="G854" s="29"/>
      <c r="H854" s="29"/>
      <c r="I854" s="29"/>
      <c r="J854" s="29"/>
      <c r="K854" s="37"/>
    </row>
    <row r="855" spans="1:11" x14ac:dyDescent="0.2">
      <c r="A855" s="47">
        <f t="shared" si="28"/>
        <v>0</v>
      </c>
      <c r="B855" s="36">
        <f t="shared" si="29"/>
        <v>0</v>
      </c>
      <c r="C855" s="31" t="s">
        <v>170</v>
      </c>
      <c r="D855" s="31" t="s">
        <v>170</v>
      </c>
      <c r="E855" s="29"/>
      <c r="F855" s="29"/>
      <c r="G855" s="29"/>
      <c r="H855" s="29"/>
      <c r="I855" s="29"/>
      <c r="J855" s="29"/>
      <c r="K855" s="37"/>
    </row>
    <row r="856" spans="1:11" x14ac:dyDescent="0.2">
      <c r="A856" s="47">
        <f t="shared" si="28"/>
        <v>0</v>
      </c>
      <c r="B856" s="36">
        <f t="shared" si="29"/>
        <v>0</v>
      </c>
      <c r="C856" s="31" t="s">
        <v>170</v>
      </c>
      <c r="D856" s="31" t="s">
        <v>170</v>
      </c>
      <c r="E856" s="29"/>
      <c r="F856" s="29"/>
      <c r="G856" s="29"/>
      <c r="H856" s="29"/>
      <c r="I856" s="29"/>
      <c r="J856" s="29"/>
      <c r="K856" s="37"/>
    </row>
    <row r="857" spans="1:11" x14ac:dyDescent="0.2">
      <c r="A857" s="47">
        <f t="shared" si="28"/>
        <v>0</v>
      </c>
      <c r="B857" s="36">
        <f t="shared" si="29"/>
        <v>0</v>
      </c>
      <c r="C857" s="31" t="s">
        <v>170</v>
      </c>
      <c r="D857" s="31" t="s">
        <v>170</v>
      </c>
      <c r="E857" s="29"/>
      <c r="F857" s="29"/>
      <c r="G857" s="29"/>
      <c r="H857" s="29"/>
      <c r="I857" s="29"/>
      <c r="J857" s="29"/>
      <c r="K857" s="37"/>
    </row>
    <row r="858" spans="1:11" x14ac:dyDescent="0.2">
      <c r="A858" s="47">
        <f t="shared" si="28"/>
        <v>0</v>
      </c>
      <c r="B858" s="36">
        <f t="shared" si="29"/>
        <v>0</v>
      </c>
      <c r="C858" s="31" t="s">
        <v>170</v>
      </c>
      <c r="D858" s="31" t="s">
        <v>170</v>
      </c>
      <c r="E858" s="29"/>
      <c r="F858" s="29"/>
      <c r="G858" s="29"/>
      <c r="H858" s="29"/>
      <c r="I858" s="29"/>
      <c r="J858" s="29"/>
      <c r="K858" s="37"/>
    </row>
    <row r="859" spans="1:11" x14ac:dyDescent="0.2">
      <c r="A859" s="47">
        <f t="shared" si="28"/>
        <v>0</v>
      </c>
      <c r="B859" s="36">
        <f t="shared" si="29"/>
        <v>0</v>
      </c>
      <c r="C859" s="31" t="s">
        <v>170</v>
      </c>
      <c r="D859" s="31" t="s">
        <v>170</v>
      </c>
      <c r="E859" s="29"/>
      <c r="F859" s="29"/>
      <c r="G859" s="29"/>
      <c r="H859" s="29"/>
      <c r="I859" s="29"/>
      <c r="J859" s="29"/>
      <c r="K859" s="37"/>
    </row>
    <row r="860" spans="1:11" x14ac:dyDescent="0.2">
      <c r="A860" s="47">
        <f t="shared" si="28"/>
        <v>0</v>
      </c>
      <c r="B860" s="36">
        <f t="shared" si="29"/>
        <v>0</v>
      </c>
      <c r="C860" s="31" t="s">
        <v>170</v>
      </c>
      <c r="D860" s="31" t="s">
        <v>170</v>
      </c>
      <c r="E860" s="29"/>
      <c r="F860" s="29"/>
      <c r="G860" s="29"/>
      <c r="H860" s="29"/>
      <c r="I860" s="29"/>
      <c r="J860" s="29"/>
      <c r="K860" s="37"/>
    </row>
    <row r="861" spans="1:11" x14ac:dyDescent="0.2">
      <c r="A861" s="47">
        <f t="shared" si="28"/>
        <v>0</v>
      </c>
      <c r="B861" s="36">
        <f t="shared" si="29"/>
        <v>0</v>
      </c>
      <c r="C861" s="31" t="s">
        <v>170</v>
      </c>
      <c r="D861" s="31" t="s">
        <v>170</v>
      </c>
      <c r="E861" s="29"/>
      <c r="F861" s="29"/>
      <c r="G861" s="29"/>
      <c r="H861" s="29"/>
      <c r="I861" s="29"/>
      <c r="J861" s="29"/>
      <c r="K861" s="37"/>
    </row>
    <row r="862" spans="1:11" x14ac:dyDescent="0.2">
      <c r="A862" s="47">
        <f t="shared" si="28"/>
        <v>0</v>
      </c>
      <c r="B862" s="36">
        <f t="shared" si="29"/>
        <v>0</v>
      </c>
      <c r="C862" s="31" t="s">
        <v>170</v>
      </c>
      <c r="D862" s="31" t="s">
        <v>170</v>
      </c>
      <c r="E862" s="29"/>
      <c r="F862" s="29"/>
      <c r="G862" s="29"/>
      <c r="H862" s="29"/>
      <c r="I862" s="29"/>
      <c r="J862" s="29"/>
      <c r="K862" s="37"/>
    </row>
    <row r="863" spans="1:11" x14ac:dyDescent="0.2">
      <c r="A863" s="47">
        <f t="shared" si="28"/>
        <v>0</v>
      </c>
      <c r="B863" s="36">
        <f t="shared" si="29"/>
        <v>0</v>
      </c>
      <c r="C863" s="31" t="s">
        <v>170</v>
      </c>
      <c r="D863" s="31" t="s">
        <v>170</v>
      </c>
      <c r="E863" s="29"/>
      <c r="F863" s="29"/>
      <c r="G863" s="29"/>
      <c r="H863" s="29"/>
      <c r="I863" s="29"/>
      <c r="J863" s="29"/>
      <c r="K863" s="37"/>
    </row>
    <row r="864" spans="1:11" x14ac:dyDescent="0.2">
      <c r="A864" s="47">
        <f t="shared" si="28"/>
        <v>0</v>
      </c>
      <c r="B864" s="36">
        <f t="shared" si="29"/>
        <v>0</v>
      </c>
      <c r="C864" s="31" t="s">
        <v>170</v>
      </c>
      <c r="D864" s="31" t="s">
        <v>170</v>
      </c>
      <c r="E864" s="29"/>
      <c r="F864" s="29"/>
      <c r="G864" s="29"/>
      <c r="H864" s="29"/>
      <c r="I864" s="29"/>
      <c r="J864" s="29"/>
      <c r="K864" s="37"/>
    </row>
    <row r="865" spans="1:11" x14ac:dyDescent="0.2">
      <c r="A865" s="47">
        <f t="shared" si="28"/>
        <v>0</v>
      </c>
      <c r="B865" s="36">
        <f t="shared" si="29"/>
        <v>0</v>
      </c>
      <c r="C865" s="31" t="s">
        <v>170</v>
      </c>
      <c r="D865" s="31" t="s">
        <v>170</v>
      </c>
      <c r="E865" s="29"/>
      <c r="F865" s="29"/>
      <c r="G865" s="29"/>
      <c r="H865" s="29"/>
      <c r="I865" s="29"/>
      <c r="J865" s="29"/>
      <c r="K865" s="37"/>
    </row>
    <row r="866" spans="1:11" x14ac:dyDescent="0.2">
      <c r="A866" s="47">
        <f t="shared" si="28"/>
        <v>0</v>
      </c>
      <c r="B866" s="36">
        <f t="shared" si="29"/>
        <v>0</v>
      </c>
      <c r="C866" s="31" t="s">
        <v>170</v>
      </c>
      <c r="D866" s="31" t="s">
        <v>170</v>
      </c>
      <c r="E866" s="29"/>
      <c r="F866" s="29"/>
      <c r="G866" s="29"/>
      <c r="H866" s="29"/>
      <c r="I866" s="29"/>
      <c r="J866" s="29"/>
      <c r="K866" s="37"/>
    </row>
    <row r="867" spans="1:11" x14ac:dyDescent="0.2">
      <c r="A867" s="47">
        <f t="shared" si="28"/>
        <v>0</v>
      </c>
      <c r="B867" s="36">
        <f t="shared" si="29"/>
        <v>0</v>
      </c>
      <c r="C867" s="31" t="s">
        <v>170</v>
      </c>
      <c r="D867" s="31" t="s">
        <v>170</v>
      </c>
      <c r="E867" s="29"/>
      <c r="F867" s="29"/>
      <c r="G867" s="29"/>
      <c r="H867" s="29"/>
      <c r="I867" s="29"/>
      <c r="J867" s="29"/>
      <c r="K867" s="37"/>
    </row>
    <row r="868" spans="1:11" x14ac:dyDescent="0.2">
      <c r="A868" s="47">
        <f t="shared" si="28"/>
        <v>0</v>
      </c>
      <c r="B868" s="36">
        <f t="shared" si="29"/>
        <v>0</v>
      </c>
      <c r="C868" s="31" t="s">
        <v>170</v>
      </c>
      <c r="D868" s="31" t="s">
        <v>170</v>
      </c>
      <c r="E868" s="29"/>
      <c r="F868" s="29"/>
      <c r="G868" s="29"/>
      <c r="H868" s="29"/>
      <c r="I868" s="29"/>
      <c r="J868" s="29"/>
      <c r="K868" s="37"/>
    </row>
    <row r="869" spans="1:11" x14ac:dyDescent="0.2">
      <c r="A869" s="47">
        <f t="shared" si="28"/>
        <v>0</v>
      </c>
      <c r="B869" s="36">
        <f t="shared" si="29"/>
        <v>0</v>
      </c>
      <c r="C869" s="31" t="s">
        <v>170</v>
      </c>
      <c r="D869" s="31" t="s">
        <v>170</v>
      </c>
      <c r="E869" s="29"/>
      <c r="F869" s="29"/>
      <c r="G869" s="29"/>
      <c r="H869" s="29"/>
      <c r="I869" s="29"/>
      <c r="J869" s="29"/>
      <c r="K869" s="37"/>
    </row>
    <row r="870" spans="1:11" x14ac:dyDescent="0.2">
      <c r="A870" s="47">
        <f t="shared" si="28"/>
        <v>0</v>
      </c>
      <c r="B870" s="36">
        <f t="shared" si="29"/>
        <v>0</v>
      </c>
      <c r="C870" s="31" t="s">
        <v>170</v>
      </c>
      <c r="D870" s="31" t="s">
        <v>170</v>
      </c>
      <c r="E870" s="29"/>
      <c r="F870" s="29"/>
      <c r="G870" s="29"/>
      <c r="H870" s="29"/>
      <c r="I870" s="29"/>
      <c r="J870" s="29"/>
      <c r="K870" s="37"/>
    </row>
    <row r="871" spans="1:11" x14ac:dyDescent="0.2">
      <c r="A871" s="47">
        <f t="shared" si="28"/>
        <v>0</v>
      </c>
      <c r="B871" s="36">
        <f t="shared" si="29"/>
        <v>0</v>
      </c>
      <c r="C871" s="31" t="s">
        <v>170</v>
      </c>
      <c r="D871" s="31" t="s">
        <v>170</v>
      </c>
      <c r="E871" s="29"/>
      <c r="F871" s="29"/>
      <c r="G871" s="29"/>
      <c r="H871" s="29"/>
      <c r="I871" s="29"/>
      <c r="J871" s="29"/>
      <c r="K871" s="37"/>
    </row>
    <row r="872" spans="1:11" x14ac:dyDescent="0.2">
      <c r="A872" s="47">
        <f t="shared" si="28"/>
        <v>0</v>
      </c>
      <c r="B872" s="36">
        <f t="shared" si="29"/>
        <v>0</v>
      </c>
      <c r="C872" s="31" t="s">
        <v>170</v>
      </c>
      <c r="D872" s="31" t="s">
        <v>170</v>
      </c>
      <c r="E872" s="29"/>
      <c r="F872" s="29"/>
      <c r="G872" s="29"/>
      <c r="H872" s="29"/>
      <c r="I872" s="29"/>
      <c r="J872" s="29"/>
      <c r="K872" s="37"/>
    </row>
    <row r="873" spans="1:11" x14ac:dyDescent="0.2">
      <c r="A873" s="47">
        <f t="shared" si="28"/>
        <v>0</v>
      </c>
      <c r="B873" s="36">
        <f t="shared" si="29"/>
        <v>0</v>
      </c>
      <c r="C873" s="31" t="s">
        <v>170</v>
      </c>
      <c r="D873" s="31" t="s">
        <v>170</v>
      </c>
      <c r="E873" s="29"/>
      <c r="F873" s="29"/>
      <c r="G873" s="29"/>
      <c r="H873" s="29"/>
      <c r="I873" s="29"/>
      <c r="J873" s="29"/>
      <c r="K873" s="37"/>
    </row>
    <row r="874" spans="1:11" x14ac:dyDescent="0.2">
      <c r="A874" s="47">
        <f t="shared" si="28"/>
        <v>0</v>
      </c>
      <c r="B874" s="36">
        <f t="shared" si="29"/>
        <v>0</v>
      </c>
      <c r="C874" s="31" t="s">
        <v>170</v>
      </c>
      <c r="D874" s="31" t="s">
        <v>170</v>
      </c>
      <c r="E874" s="29"/>
      <c r="F874" s="29"/>
      <c r="G874" s="29"/>
      <c r="H874" s="29"/>
      <c r="I874" s="29"/>
      <c r="J874" s="29"/>
      <c r="K874" s="37"/>
    </row>
    <row r="875" spans="1:11" x14ac:dyDescent="0.2">
      <c r="A875" s="47">
        <f t="shared" si="28"/>
        <v>0</v>
      </c>
      <c r="B875" s="36">
        <f t="shared" si="29"/>
        <v>0</v>
      </c>
      <c r="C875" s="31" t="s">
        <v>170</v>
      </c>
      <c r="D875" s="31" t="s">
        <v>170</v>
      </c>
      <c r="E875" s="29"/>
      <c r="F875" s="29"/>
      <c r="G875" s="29"/>
      <c r="H875" s="29"/>
      <c r="I875" s="29"/>
      <c r="J875" s="29"/>
      <c r="K875" s="37"/>
    </row>
    <row r="876" spans="1:11" x14ac:dyDescent="0.2">
      <c r="A876" s="47">
        <f t="shared" si="28"/>
        <v>0</v>
      </c>
      <c r="B876" s="36">
        <f t="shared" si="29"/>
        <v>0</v>
      </c>
      <c r="C876" s="31" t="s">
        <v>170</v>
      </c>
      <c r="D876" s="31" t="s">
        <v>170</v>
      </c>
      <c r="E876" s="29"/>
      <c r="F876" s="29"/>
      <c r="G876" s="29"/>
      <c r="H876" s="29"/>
      <c r="I876" s="29"/>
      <c r="J876" s="29"/>
      <c r="K876" s="37"/>
    </row>
    <row r="877" spans="1:11" x14ac:dyDescent="0.2">
      <c r="A877" s="47">
        <f t="shared" si="28"/>
        <v>0</v>
      </c>
      <c r="B877" s="36">
        <f t="shared" si="29"/>
        <v>0</v>
      </c>
      <c r="C877" s="31" t="s">
        <v>170</v>
      </c>
      <c r="D877" s="31" t="s">
        <v>170</v>
      </c>
      <c r="E877" s="29"/>
      <c r="F877" s="29"/>
      <c r="G877" s="29"/>
      <c r="H877" s="29"/>
      <c r="I877" s="29"/>
      <c r="J877" s="29"/>
      <c r="K877" s="37"/>
    </row>
    <row r="878" spans="1:11" x14ac:dyDescent="0.2">
      <c r="A878" s="47">
        <f t="shared" si="28"/>
        <v>0</v>
      </c>
      <c r="B878" s="36">
        <f t="shared" si="29"/>
        <v>0</v>
      </c>
      <c r="C878" s="31" t="s">
        <v>170</v>
      </c>
      <c r="D878" s="31" t="s">
        <v>170</v>
      </c>
      <c r="E878" s="29"/>
      <c r="F878" s="29"/>
      <c r="G878" s="29"/>
      <c r="H878" s="29"/>
      <c r="I878" s="29"/>
      <c r="J878" s="29"/>
      <c r="K878" s="37"/>
    </row>
    <row r="879" spans="1:11" x14ac:dyDescent="0.2">
      <c r="A879" s="47">
        <f t="shared" si="28"/>
        <v>0</v>
      </c>
      <c r="B879" s="36">
        <f t="shared" si="29"/>
        <v>0</v>
      </c>
      <c r="C879" s="31" t="s">
        <v>170</v>
      </c>
      <c r="D879" s="31" t="s">
        <v>170</v>
      </c>
      <c r="E879" s="29"/>
      <c r="F879" s="29"/>
      <c r="G879" s="29"/>
      <c r="H879" s="29"/>
      <c r="I879" s="29"/>
      <c r="J879" s="29"/>
      <c r="K879" s="37"/>
    </row>
    <row r="880" spans="1:11" x14ac:dyDescent="0.2">
      <c r="A880" s="47">
        <f t="shared" si="28"/>
        <v>0</v>
      </c>
      <c r="B880" s="36">
        <f t="shared" si="29"/>
        <v>0</v>
      </c>
      <c r="C880" s="31" t="s">
        <v>170</v>
      </c>
      <c r="D880" s="31" t="s">
        <v>170</v>
      </c>
      <c r="E880" s="29"/>
      <c r="F880" s="29"/>
      <c r="G880" s="29"/>
      <c r="H880" s="29"/>
      <c r="I880" s="29"/>
      <c r="J880" s="29"/>
      <c r="K880" s="37"/>
    </row>
    <row r="881" spans="1:11" x14ac:dyDescent="0.2">
      <c r="A881" s="47">
        <f t="shared" si="28"/>
        <v>0</v>
      </c>
      <c r="B881" s="36">
        <f t="shared" si="29"/>
        <v>0</v>
      </c>
      <c r="C881" s="31" t="s">
        <v>170</v>
      </c>
      <c r="D881" s="31" t="s">
        <v>170</v>
      </c>
      <c r="E881" s="29"/>
      <c r="F881" s="29"/>
      <c r="G881" s="29"/>
      <c r="H881" s="29"/>
      <c r="I881" s="29"/>
      <c r="J881" s="29"/>
      <c r="K881" s="37"/>
    </row>
    <row r="882" spans="1:11" x14ac:dyDescent="0.2">
      <c r="A882" s="47">
        <f t="shared" si="28"/>
        <v>0</v>
      </c>
      <c r="B882" s="36">
        <f t="shared" si="29"/>
        <v>0</v>
      </c>
      <c r="C882" s="31" t="s">
        <v>170</v>
      </c>
      <c r="D882" s="31" t="s">
        <v>170</v>
      </c>
      <c r="E882" s="29"/>
      <c r="F882" s="29"/>
      <c r="G882" s="29"/>
      <c r="H882" s="29"/>
      <c r="I882" s="29"/>
      <c r="J882" s="29"/>
      <c r="K882" s="37"/>
    </row>
    <row r="883" spans="1:11" x14ac:dyDescent="0.2">
      <c r="A883" s="47">
        <f t="shared" si="28"/>
        <v>0</v>
      </c>
      <c r="B883" s="36">
        <f t="shared" si="29"/>
        <v>0</v>
      </c>
      <c r="C883" s="31" t="s">
        <v>170</v>
      </c>
      <c r="D883" s="31" t="s">
        <v>170</v>
      </c>
      <c r="E883" s="29"/>
      <c r="F883" s="29"/>
      <c r="G883" s="29"/>
      <c r="H883" s="29"/>
      <c r="I883" s="29"/>
      <c r="J883" s="29"/>
      <c r="K883" s="37"/>
    </row>
    <row r="884" spans="1:11" x14ac:dyDescent="0.2">
      <c r="A884" s="47">
        <f t="shared" si="28"/>
        <v>0</v>
      </c>
      <c r="B884" s="36">
        <f t="shared" si="29"/>
        <v>0</v>
      </c>
      <c r="C884" s="31" t="s">
        <v>170</v>
      </c>
      <c r="D884" s="31" t="s">
        <v>170</v>
      </c>
      <c r="E884" s="29"/>
      <c r="F884" s="29"/>
      <c r="G884" s="29"/>
      <c r="H884" s="29"/>
      <c r="I884" s="29"/>
      <c r="J884" s="29"/>
      <c r="K884" s="37"/>
    </row>
    <row r="885" spans="1:11" x14ac:dyDescent="0.2">
      <c r="A885" s="47">
        <f t="shared" si="28"/>
        <v>0</v>
      </c>
      <c r="B885" s="36">
        <f t="shared" si="29"/>
        <v>0</v>
      </c>
      <c r="C885" s="31" t="s">
        <v>170</v>
      </c>
      <c r="D885" s="31" t="s">
        <v>170</v>
      </c>
      <c r="E885" s="29"/>
      <c r="F885" s="29"/>
      <c r="G885" s="29"/>
      <c r="H885" s="29"/>
      <c r="I885" s="29"/>
      <c r="J885" s="29"/>
      <c r="K885" s="37"/>
    </row>
    <row r="886" spans="1:11" x14ac:dyDescent="0.2">
      <c r="A886" s="47">
        <f t="shared" ref="A886:A963" si="30">IF(ISNA(MATCH(C886,offers.segment.all,0)),1,0)</f>
        <v>0</v>
      </c>
      <c r="B886" s="36">
        <f t="shared" ref="B886:B963" si="31">IF(ISNA(MATCH(D886,demand.descriptions,0)),1,0)</f>
        <v>0</v>
      </c>
      <c r="C886" s="31" t="s">
        <v>170</v>
      </c>
      <c r="D886" s="31" t="s">
        <v>170</v>
      </c>
      <c r="E886" s="29"/>
      <c r="F886" s="29"/>
      <c r="G886" s="29"/>
      <c r="H886" s="29"/>
      <c r="I886" s="29"/>
      <c r="J886" s="29"/>
      <c r="K886" s="37"/>
    </row>
    <row r="887" spans="1:11" x14ac:dyDescent="0.2">
      <c r="A887" s="47">
        <f t="shared" si="30"/>
        <v>0</v>
      </c>
      <c r="B887" s="36">
        <f t="shared" si="31"/>
        <v>0</v>
      </c>
      <c r="C887" s="31" t="s">
        <v>170</v>
      </c>
      <c r="D887" s="31" t="s">
        <v>170</v>
      </c>
      <c r="E887" s="29"/>
      <c r="F887" s="29"/>
      <c r="G887" s="29"/>
      <c r="H887" s="29"/>
      <c r="I887" s="29"/>
      <c r="J887" s="29"/>
      <c r="K887" s="37"/>
    </row>
    <row r="888" spans="1:11" x14ac:dyDescent="0.2">
      <c r="A888" s="47">
        <f t="shared" si="30"/>
        <v>0</v>
      </c>
      <c r="B888" s="36">
        <f t="shared" si="31"/>
        <v>0</v>
      </c>
      <c r="C888" s="31" t="s">
        <v>170</v>
      </c>
      <c r="D888" s="31" t="s">
        <v>170</v>
      </c>
      <c r="E888" s="29"/>
      <c r="F888" s="29"/>
      <c r="G888" s="29"/>
      <c r="H888" s="29"/>
      <c r="I888" s="29"/>
      <c r="J888" s="29"/>
      <c r="K888" s="37"/>
    </row>
    <row r="889" spans="1:11" x14ac:dyDescent="0.2">
      <c r="A889" s="47">
        <f t="shared" si="30"/>
        <v>0</v>
      </c>
      <c r="B889" s="36">
        <f t="shared" si="31"/>
        <v>0</v>
      </c>
      <c r="C889" s="31" t="s">
        <v>170</v>
      </c>
      <c r="D889" s="31" t="s">
        <v>170</v>
      </c>
      <c r="E889" s="29"/>
      <c r="F889" s="29"/>
      <c r="G889" s="29"/>
      <c r="H889" s="29"/>
      <c r="I889" s="29"/>
      <c r="J889" s="29"/>
      <c r="K889" s="37"/>
    </row>
    <row r="890" spans="1:11" x14ac:dyDescent="0.2">
      <c r="A890" s="47">
        <f t="shared" si="30"/>
        <v>0</v>
      </c>
      <c r="B890" s="36">
        <f t="shared" si="31"/>
        <v>0</v>
      </c>
      <c r="C890" s="31" t="s">
        <v>170</v>
      </c>
      <c r="D890" s="31" t="s">
        <v>170</v>
      </c>
      <c r="E890" s="29"/>
      <c r="F890" s="29"/>
      <c r="G890" s="29"/>
      <c r="H890" s="29"/>
      <c r="I890" s="29"/>
      <c r="J890" s="29"/>
      <c r="K890" s="37"/>
    </row>
    <row r="891" spans="1:11" x14ac:dyDescent="0.2">
      <c r="A891" s="47">
        <f t="shared" si="30"/>
        <v>0</v>
      </c>
      <c r="B891" s="36">
        <f t="shared" si="31"/>
        <v>0</v>
      </c>
      <c r="C891" s="31" t="s">
        <v>170</v>
      </c>
      <c r="D891" s="31" t="s">
        <v>170</v>
      </c>
      <c r="E891" s="29"/>
      <c r="F891" s="29"/>
      <c r="G891" s="29"/>
      <c r="H891" s="29"/>
      <c r="I891" s="29"/>
      <c r="J891" s="29"/>
      <c r="K891" s="37"/>
    </row>
    <row r="892" spans="1:11" x14ac:dyDescent="0.2">
      <c r="A892" s="47">
        <f t="shared" si="30"/>
        <v>0</v>
      </c>
      <c r="B892" s="36">
        <f t="shared" si="31"/>
        <v>0</v>
      </c>
      <c r="C892" s="31" t="s">
        <v>170</v>
      </c>
      <c r="D892" s="31" t="s">
        <v>170</v>
      </c>
      <c r="E892" s="29"/>
      <c r="F892" s="29"/>
      <c r="G892" s="29"/>
      <c r="H892" s="29"/>
      <c r="I892" s="29"/>
      <c r="J892" s="29"/>
      <c r="K892" s="37"/>
    </row>
    <row r="893" spans="1:11" x14ac:dyDescent="0.2">
      <c r="A893" s="47">
        <f t="shared" ref="A893:A925" si="32">IF(ISNA(MATCH(C893,offers.segment.all,0)),1,0)</f>
        <v>0</v>
      </c>
      <c r="B893" s="36">
        <f t="shared" ref="B893:B925" si="33">IF(ISNA(MATCH(D893,demand.descriptions,0)),1,0)</f>
        <v>0</v>
      </c>
      <c r="C893" s="31" t="s">
        <v>170</v>
      </c>
      <c r="D893" s="31" t="s">
        <v>170</v>
      </c>
      <c r="E893" s="29"/>
      <c r="F893" s="29"/>
      <c r="G893" s="29"/>
      <c r="H893" s="29"/>
      <c r="I893" s="29"/>
      <c r="J893" s="29"/>
      <c r="K893" s="37"/>
    </row>
    <row r="894" spans="1:11" x14ac:dyDescent="0.2">
      <c r="A894" s="47">
        <f t="shared" si="32"/>
        <v>0</v>
      </c>
      <c r="B894" s="36">
        <f t="shared" si="33"/>
        <v>0</v>
      </c>
      <c r="C894" s="31" t="s">
        <v>170</v>
      </c>
      <c r="D894" s="31" t="s">
        <v>170</v>
      </c>
      <c r="E894" s="29"/>
      <c r="F894" s="29"/>
      <c r="G894" s="29"/>
      <c r="H894" s="29"/>
      <c r="I894" s="29"/>
      <c r="J894" s="29"/>
      <c r="K894" s="37"/>
    </row>
    <row r="895" spans="1:11" x14ac:dyDescent="0.2">
      <c r="A895" s="47">
        <f t="shared" si="32"/>
        <v>0</v>
      </c>
      <c r="B895" s="36">
        <f t="shared" si="33"/>
        <v>0</v>
      </c>
      <c r="C895" s="31" t="s">
        <v>170</v>
      </c>
      <c r="D895" s="31" t="s">
        <v>170</v>
      </c>
      <c r="E895" s="29"/>
      <c r="F895" s="29"/>
      <c r="G895" s="29"/>
      <c r="H895" s="29"/>
      <c r="I895" s="29"/>
      <c r="J895" s="29"/>
      <c r="K895" s="37"/>
    </row>
    <row r="896" spans="1:11" x14ac:dyDescent="0.2">
      <c r="A896" s="47">
        <f t="shared" si="32"/>
        <v>0</v>
      </c>
      <c r="B896" s="36">
        <f t="shared" si="33"/>
        <v>0</v>
      </c>
      <c r="C896" s="31" t="s">
        <v>170</v>
      </c>
      <c r="D896" s="31" t="s">
        <v>170</v>
      </c>
      <c r="E896" s="29"/>
      <c r="F896" s="29"/>
      <c r="G896" s="29"/>
      <c r="H896" s="29"/>
      <c r="I896" s="29"/>
      <c r="J896" s="29"/>
      <c r="K896" s="37"/>
    </row>
    <row r="897" spans="1:11" x14ac:dyDescent="0.2">
      <c r="A897" s="47">
        <f t="shared" si="32"/>
        <v>0</v>
      </c>
      <c r="B897" s="36">
        <f t="shared" si="33"/>
        <v>0</v>
      </c>
      <c r="C897" s="31" t="s">
        <v>170</v>
      </c>
      <c r="D897" s="31" t="s">
        <v>170</v>
      </c>
      <c r="E897" s="29"/>
      <c r="F897" s="29"/>
      <c r="G897" s="29"/>
      <c r="H897" s="29"/>
      <c r="I897" s="29"/>
      <c r="J897" s="29"/>
      <c r="K897" s="37"/>
    </row>
    <row r="898" spans="1:11" x14ac:dyDescent="0.2">
      <c r="A898" s="47">
        <f t="shared" si="32"/>
        <v>0</v>
      </c>
      <c r="B898" s="36">
        <f t="shared" si="33"/>
        <v>0</v>
      </c>
      <c r="C898" s="31" t="s">
        <v>170</v>
      </c>
      <c r="D898" s="31" t="s">
        <v>170</v>
      </c>
      <c r="E898" s="29"/>
      <c r="F898" s="29"/>
      <c r="G898" s="29"/>
      <c r="H898" s="29"/>
      <c r="I898" s="29"/>
      <c r="J898" s="29"/>
      <c r="K898" s="37"/>
    </row>
    <row r="899" spans="1:11" x14ac:dyDescent="0.2">
      <c r="A899" s="47">
        <f t="shared" si="32"/>
        <v>0</v>
      </c>
      <c r="B899" s="36">
        <f t="shared" si="33"/>
        <v>0</v>
      </c>
      <c r="C899" s="31" t="s">
        <v>170</v>
      </c>
      <c r="D899" s="31" t="s">
        <v>170</v>
      </c>
      <c r="E899" s="29"/>
      <c r="F899" s="29"/>
      <c r="G899" s="29"/>
      <c r="H899" s="29"/>
      <c r="I899" s="29"/>
      <c r="J899" s="29"/>
      <c r="K899" s="37"/>
    </row>
    <row r="900" spans="1:11" x14ac:dyDescent="0.2">
      <c r="A900" s="47">
        <f t="shared" si="32"/>
        <v>0</v>
      </c>
      <c r="B900" s="36">
        <f t="shared" si="33"/>
        <v>0</v>
      </c>
      <c r="C900" s="31" t="s">
        <v>170</v>
      </c>
      <c r="D900" s="31" t="s">
        <v>170</v>
      </c>
      <c r="E900" s="29"/>
      <c r="F900" s="29"/>
      <c r="G900" s="29"/>
      <c r="H900" s="29"/>
      <c r="I900" s="29"/>
      <c r="J900" s="29"/>
      <c r="K900" s="37"/>
    </row>
    <row r="901" spans="1:11" x14ac:dyDescent="0.2">
      <c r="A901" s="47">
        <f t="shared" si="32"/>
        <v>0</v>
      </c>
      <c r="B901" s="36">
        <f t="shared" si="33"/>
        <v>0</v>
      </c>
      <c r="C901" s="31" t="s">
        <v>170</v>
      </c>
      <c r="D901" s="31" t="s">
        <v>170</v>
      </c>
      <c r="E901" s="29"/>
      <c r="F901" s="29"/>
      <c r="G901" s="29"/>
      <c r="H901" s="29"/>
      <c r="I901" s="29"/>
      <c r="J901" s="29"/>
      <c r="K901" s="37"/>
    </row>
    <row r="902" spans="1:11" x14ac:dyDescent="0.2">
      <c r="A902" s="47">
        <f t="shared" si="32"/>
        <v>0</v>
      </c>
      <c r="B902" s="36">
        <f t="shared" si="33"/>
        <v>0</v>
      </c>
      <c r="C902" s="31" t="s">
        <v>170</v>
      </c>
      <c r="D902" s="31" t="s">
        <v>170</v>
      </c>
      <c r="E902" s="29"/>
      <c r="F902" s="29"/>
      <c r="G902" s="29"/>
      <c r="H902" s="29"/>
      <c r="I902" s="29"/>
      <c r="J902" s="29"/>
      <c r="K902" s="37"/>
    </row>
    <row r="903" spans="1:11" x14ac:dyDescent="0.2">
      <c r="A903" s="47">
        <f t="shared" si="32"/>
        <v>0</v>
      </c>
      <c r="B903" s="36">
        <f t="shared" si="33"/>
        <v>0</v>
      </c>
      <c r="C903" s="31" t="s">
        <v>170</v>
      </c>
      <c r="D903" s="31" t="s">
        <v>170</v>
      </c>
      <c r="E903" s="29"/>
      <c r="F903" s="29"/>
      <c r="G903" s="29"/>
      <c r="H903" s="29"/>
      <c r="I903" s="29"/>
      <c r="J903" s="29"/>
      <c r="K903" s="37"/>
    </row>
    <row r="904" spans="1:11" x14ac:dyDescent="0.2">
      <c r="A904" s="47">
        <f t="shared" si="32"/>
        <v>0</v>
      </c>
      <c r="B904" s="36">
        <f t="shared" si="33"/>
        <v>0</v>
      </c>
      <c r="C904" s="31" t="s">
        <v>170</v>
      </c>
      <c r="D904" s="31" t="s">
        <v>170</v>
      </c>
      <c r="E904" s="29"/>
      <c r="F904" s="29"/>
      <c r="G904" s="29"/>
      <c r="H904" s="29"/>
      <c r="I904" s="29"/>
      <c r="J904" s="29"/>
      <c r="K904" s="37"/>
    </row>
    <row r="905" spans="1:11" x14ac:dyDescent="0.2">
      <c r="A905" s="47">
        <f t="shared" si="32"/>
        <v>0</v>
      </c>
      <c r="B905" s="36">
        <f t="shared" si="33"/>
        <v>0</v>
      </c>
      <c r="C905" s="31" t="s">
        <v>170</v>
      </c>
      <c r="D905" s="31" t="s">
        <v>170</v>
      </c>
      <c r="E905" s="29"/>
      <c r="F905" s="29"/>
      <c r="G905" s="29"/>
      <c r="H905" s="29"/>
      <c r="I905" s="29"/>
      <c r="J905" s="29"/>
      <c r="K905" s="37"/>
    </row>
    <row r="906" spans="1:11" x14ac:dyDescent="0.2">
      <c r="A906" s="47">
        <f t="shared" si="32"/>
        <v>0</v>
      </c>
      <c r="B906" s="36">
        <f t="shared" si="33"/>
        <v>0</v>
      </c>
      <c r="C906" s="31" t="s">
        <v>170</v>
      </c>
      <c r="D906" s="31" t="s">
        <v>170</v>
      </c>
      <c r="E906" s="29"/>
      <c r="F906" s="29"/>
      <c r="G906" s="29"/>
      <c r="H906" s="29"/>
      <c r="I906" s="29"/>
      <c r="J906" s="29"/>
      <c r="K906" s="37"/>
    </row>
    <row r="907" spans="1:11" x14ac:dyDescent="0.2">
      <c r="A907" s="47">
        <f t="shared" si="32"/>
        <v>0</v>
      </c>
      <c r="B907" s="36">
        <f t="shared" si="33"/>
        <v>0</v>
      </c>
      <c r="C907" s="31" t="s">
        <v>170</v>
      </c>
      <c r="D907" s="31" t="s">
        <v>170</v>
      </c>
      <c r="E907" s="29"/>
      <c r="F907" s="29"/>
      <c r="G907" s="29"/>
      <c r="H907" s="29"/>
      <c r="I907" s="29"/>
      <c r="J907" s="29"/>
      <c r="K907" s="37"/>
    </row>
    <row r="908" spans="1:11" x14ac:dyDescent="0.2">
      <c r="A908" s="47">
        <f t="shared" si="32"/>
        <v>0</v>
      </c>
      <c r="B908" s="36">
        <f t="shared" si="33"/>
        <v>0</v>
      </c>
      <c r="C908" s="31" t="s">
        <v>170</v>
      </c>
      <c r="D908" s="31" t="s">
        <v>170</v>
      </c>
      <c r="E908" s="29"/>
      <c r="F908" s="29"/>
      <c r="G908" s="29"/>
      <c r="H908" s="29"/>
      <c r="I908" s="29"/>
      <c r="J908" s="29"/>
      <c r="K908" s="37"/>
    </row>
    <row r="909" spans="1:11" x14ac:dyDescent="0.2">
      <c r="A909" s="47">
        <f t="shared" si="32"/>
        <v>0</v>
      </c>
      <c r="B909" s="36">
        <f t="shared" si="33"/>
        <v>0</v>
      </c>
      <c r="C909" s="31" t="s">
        <v>170</v>
      </c>
      <c r="D909" s="31" t="s">
        <v>170</v>
      </c>
      <c r="E909" s="29"/>
      <c r="F909" s="29"/>
      <c r="G909" s="29"/>
      <c r="H909" s="29"/>
      <c r="I909" s="29"/>
      <c r="J909" s="29"/>
      <c r="K909" s="37"/>
    </row>
    <row r="910" spans="1:11" x14ac:dyDescent="0.2">
      <c r="A910" s="47">
        <f t="shared" si="32"/>
        <v>0</v>
      </c>
      <c r="B910" s="36">
        <f t="shared" si="33"/>
        <v>0</v>
      </c>
      <c r="C910" s="31" t="s">
        <v>170</v>
      </c>
      <c r="D910" s="31" t="s">
        <v>170</v>
      </c>
      <c r="E910" s="29"/>
      <c r="F910" s="29"/>
      <c r="G910" s="29"/>
      <c r="H910" s="29"/>
      <c r="I910" s="29"/>
      <c r="J910" s="29"/>
      <c r="K910" s="37"/>
    </row>
    <row r="911" spans="1:11" x14ac:dyDescent="0.2">
      <c r="A911" s="47">
        <f t="shared" si="32"/>
        <v>0</v>
      </c>
      <c r="B911" s="36">
        <f t="shared" si="33"/>
        <v>0</v>
      </c>
      <c r="C911" s="31" t="s">
        <v>170</v>
      </c>
      <c r="D911" s="31" t="s">
        <v>170</v>
      </c>
      <c r="E911" s="29"/>
      <c r="F911" s="29"/>
      <c r="G911" s="29"/>
      <c r="H911" s="29"/>
      <c r="I911" s="29"/>
      <c r="J911" s="29"/>
      <c r="K911" s="37"/>
    </row>
    <row r="912" spans="1:11" x14ac:dyDescent="0.2">
      <c r="A912" s="47">
        <f t="shared" si="32"/>
        <v>0</v>
      </c>
      <c r="B912" s="36">
        <f t="shared" si="33"/>
        <v>0</v>
      </c>
      <c r="C912" s="31" t="s">
        <v>170</v>
      </c>
      <c r="D912" s="31" t="s">
        <v>170</v>
      </c>
      <c r="E912" s="29"/>
      <c r="F912" s="29"/>
      <c r="G912" s="29"/>
      <c r="H912" s="29"/>
      <c r="I912" s="29"/>
      <c r="J912" s="29"/>
      <c r="K912" s="37"/>
    </row>
    <row r="913" spans="1:11" x14ac:dyDescent="0.2">
      <c r="A913" s="47">
        <f t="shared" si="32"/>
        <v>0</v>
      </c>
      <c r="B913" s="36">
        <f t="shared" si="33"/>
        <v>0</v>
      </c>
      <c r="C913" s="31" t="s">
        <v>170</v>
      </c>
      <c r="D913" s="31" t="s">
        <v>170</v>
      </c>
      <c r="E913" s="29"/>
      <c r="F913" s="29"/>
      <c r="G913" s="29"/>
      <c r="H913" s="29"/>
      <c r="I913" s="29"/>
      <c r="J913" s="29"/>
      <c r="K913" s="37"/>
    </row>
    <row r="914" spans="1:11" x14ac:dyDescent="0.2">
      <c r="A914" s="47">
        <f t="shared" si="32"/>
        <v>0</v>
      </c>
      <c r="B914" s="36">
        <f t="shared" si="33"/>
        <v>0</v>
      </c>
      <c r="C914" s="31" t="s">
        <v>170</v>
      </c>
      <c r="D914" s="31" t="s">
        <v>170</v>
      </c>
      <c r="E914" s="29"/>
      <c r="F914" s="29"/>
      <c r="G914" s="29"/>
      <c r="H914" s="29"/>
      <c r="I914" s="29"/>
      <c r="J914" s="29"/>
      <c r="K914" s="37"/>
    </row>
    <row r="915" spans="1:11" x14ac:dyDescent="0.2">
      <c r="A915" s="47">
        <f t="shared" si="32"/>
        <v>0</v>
      </c>
      <c r="B915" s="36">
        <f t="shared" si="33"/>
        <v>0</v>
      </c>
      <c r="C915" s="31" t="s">
        <v>170</v>
      </c>
      <c r="D915" s="31" t="s">
        <v>170</v>
      </c>
      <c r="E915" s="29"/>
      <c r="F915" s="29"/>
      <c r="G915" s="29"/>
      <c r="H915" s="29"/>
      <c r="I915" s="29"/>
      <c r="J915" s="29"/>
      <c r="K915" s="37"/>
    </row>
    <row r="916" spans="1:11" x14ac:dyDescent="0.2">
      <c r="A916" s="47">
        <f t="shared" si="32"/>
        <v>0</v>
      </c>
      <c r="B916" s="36">
        <f t="shared" si="33"/>
        <v>0</v>
      </c>
      <c r="C916" s="31" t="s">
        <v>170</v>
      </c>
      <c r="D916" s="31" t="s">
        <v>170</v>
      </c>
      <c r="E916" s="29"/>
      <c r="F916" s="29"/>
      <c r="G916" s="29"/>
      <c r="H916" s="29"/>
      <c r="I916" s="29"/>
      <c r="J916" s="29"/>
      <c r="K916" s="37"/>
    </row>
    <row r="917" spans="1:11" x14ac:dyDescent="0.2">
      <c r="A917" s="47">
        <f t="shared" si="32"/>
        <v>0</v>
      </c>
      <c r="B917" s="36">
        <f t="shared" si="33"/>
        <v>0</v>
      </c>
      <c r="C917" s="31" t="s">
        <v>170</v>
      </c>
      <c r="D917" s="31" t="s">
        <v>170</v>
      </c>
      <c r="E917" s="29"/>
      <c r="F917" s="29"/>
      <c r="G917" s="29"/>
      <c r="H917" s="29"/>
      <c r="I917" s="29"/>
      <c r="J917" s="29"/>
      <c r="K917" s="37"/>
    </row>
    <row r="918" spans="1:11" x14ac:dyDescent="0.2">
      <c r="A918" s="47">
        <f t="shared" si="32"/>
        <v>0</v>
      </c>
      <c r="B918" s="36">
        <f t="shared" si="33"/>
        <v>0</v>
      </c>
      <c r="C918" s="31" t="s">
        <v>170</v>
      </c>
      <c r="D918" s="31" t="s">
        <v>170</v>
      </c>
      <c r="E918" s="29"/>
      <c r="F918" s="29"/>
      <c r="G918" s="29"/>
      <c r="H918" s="29"/>
      <c r="I918" s="29"/>
      <c r="J918" s="29"/>
      <c r="K918" s="37"/>
    </row>
    <row r="919" spans="1:11" x14ac:dyDescent="0.2">
      <c r="A919" s="47">
        <f t="shared" si="32"/>
        <v>0</v>
      </c>
      <c r="B919" s="36">
        <f t="shared" si="33"/>
        <v>0</v>
      </c>
      <c r="C919" s="31" t="s">
        <v>170</v>
      </c>
      <c r="D919" s="31" t="s">
        <v>170</v>
      </c>
      <c r="E919" s="29"/>
      <c r="F919" s="29"/>
      <c r="G919" s="29"/>
      <c r="H919" s="29"/>
      <c r="I919" s="29"/>
      <c r="J919" s="29"/>
      <c r="K919" s="37"/>
    </row>
    <row r="920" spans="1:11" x14ac:dyDescent="0.2">
      <c r="A920" s="47">
        <f t="shared" si="32"/>
        <v>0</v>
      </c>
      <c r="B920" s="36">
        <f t="shared" si="33"/>
        <v>0</v>
      </c>
      <c r="C920" s="31" t="s">
        <v>170</v>
      </c>
      <c r="D920" s="31" t="s">
        <v>170</v>
      </c>
      <c r="E920" s="29"/>
      <c r="F920" s="29"/>
      <c r="G920" s="29"/>
      <c r="H920" s="29"/>
      <c r="I920" s="29"/>
      <c r="J920" s="29"/>
      <c r="K920" s="37"/>
    </row>
    <row r="921" spans="1:11" x14ac:dyDescent="0.2">
      <c r="A921" s="47">
        <f t="shared" si="32"/>
        <v>0</v>
      </c>
      <c r="B921" s="36">
        <f t="shared" si="33"/>
        <v>0</v>
      </c>
      <c r="C921" s="31" t="s">
        <v>170</v>
      </c>
      <c r="D921" s="31" t="s">
        <v>170</v>
      </c>
      <c r="E921" s="29"/>
      <c r="F921" s="29"/>
      <c r="G921" s="29"/>
      <c r="H921" s="29"/>
      <c r="I921" s="29"/>
      <c r="J921" s="29"/>
      <c r="K921" s="37"/>
    </row>
    <row r="922" spans="1:11" x14ac:dyDescent="0.2">
      <c r="A922" s="47">
        <f t="shared" si="32"/>
        <v>0</v>
      </c>
      <c r="B922" s="36">
        <f t="shared" si="33"/>
        <v>0</v>
      </c>
      <c r="C922" s="31" t="s">
        <v>170</v>
      </c>
      <c r="D922" s="31" t="s">
        <v>170</v>
      </c>
      <c r="E922" s="29"/>
      <c r="F922" s="29"/>
      <c r="G922" s="29"/>
      <c r="H922" s="29"/>
      <c r="I922" s="29"/>
      <c r="J922" s="29"/>
      <c r="K922" s="37"/>
    </row>
    <row r="923" spans="1:11" x14ac:dyDescent="0.2">
      <c r="A923" s="47">
        <f t="shared" si="32"/>
        <v>0</v>
      </c>
      <c r="B923" s="36">
        <f t="shared" si="33"/>
        <v>0</v>
      </c>
      <c r="C923" s="31" t="s">
        <v>170</v>
      </c>
      <c r="D923" s="31" t="s">
        <v>170</v>
      </c>
      <c r="E923" s="29"/>
      <c r="F923" s="29"/>
      <c r="G923" s="29"/>
      <c r="H923" s="29"/>
      <c r="I923" s="29"/>
      <c r="J923" s="29"/>
      <c r="K923" s="37"/>
    </row>
    <row r="924" spans="1:11" x14ac:dyDescent="0.2">
      <c r="A924" s="47">
        <f t="shared" si="32"/>
        <v>0</v>
      </c>
      <c r="B924" s="36">
        <f t="shared" si="33"/>
        <v>0</v>
      </c>
      <c r="C924" s="31" t="s">
        <v>170</v>
      </c>
      <c r="D924" s="31" t="s">
        <v>170</v>
      </c>
      <c r="E924" s="29"/>
      <c r="F924" s="29"/>
      <c r="G924" s="29"/>
      <c r="H924" s="29"/>
      <c r="I924" s="29"/>
      <c r="J924" s="29"/>
      <c r="K924" s="37"/>
    </row>
    <row r="925" spans="1:11" x14ac:dyDescent="0.2">
      <c r="A925" s="47">
        <f t="shared" si="32"/>
        <v>0</v>
      </c>
      <c r="B925" s="36">
        <f t="shared" si="33"/>
        <v>0</v>
      </c>
      <c r="C925" s="31" t="s">
        <v>170</v>
      </c>
      <c r="D925" s="31" t="s">
        <v>170</v>
      </c>
      <c r="E925" s="29"/>
      <c r="F925" s="29"/>
      <c r="G925" s="29"/>
      <c r="H925" s="29"/>
      <c r="I925" s="29"/>
      <c r="J925" s="29"/>
      <c r="K925" s="37"/>
    </row>
    <row r="926" spans="1:11" x14ac:dyDescent="0.2">
      <c r="A926" s="47">
        <f t="shared" si="30"/>
        <v>0</v>
      </c>
      <c r="B926" s="36">
        <f t="shared" si="31"/>
        <v>0</v>
      </c>
      <c r="C926" s="31" t="s">
        <v>170</v>
      </c>
      <c r="D926" s="31" t="s">
        <v>170</v>
      </c>
      <c r="E926" s="29"/>
      <c r="F926" s="29"/>
      <c r="G926" s="29"/>
      <c r="H926" s="29"/>
      <c r="I926" s="29"/>
      <c r="J926" s="29"/>
      <c r="K926" s="37"/>
    </row>
    <row r="927" spans="1:11" x14ac:dyDescent="0.2">
      <c r="A927" s="47">
        <f t="shared" si="30"/>
        <v>0</v>
      </c>
      <c r="B927" s="36">
        <f t="shared" si="31"/>
        <v>0</v>
      </c>
      <c r="C927" s="31" t="s">
        <v>170</v>
      </c>
      <c r="D927" s="31" t="s">
        <v>170</v>
      </c>
      <c r="E927" s="29"/>
      <c r="F927" s="29"/>
      <c r="G927" s="29"/>
      <c r="H927" s="29"/>
      <c r="I927" s="29"/>
      <c r="J927" s="29"/>
      <c r="K927" s="37"/>
    </row>
    <row r="928" spans="1:11" x14ac:dyDescent="0.2">
      <c r="A928" s="47">
        <f t="shared" si="30"/>
        <v>0</v>
      </c>
      <c r="B928" s="36">
        <f t="shared" si="31"/>
        <v>0</v>
      </c>
      <c r="C928" s="31" t="s">
        <v>170</v>
      </c>
      <c r="D928" s="31" t="s">
        <v>170</v>
      </c>
      <c r="E928" s="29"/>
      <c r="F928" s="29"/>
      <c r="G928" s="29"/>
      <c r="H928" s="29"/>
      <c r="I928" s="29"/>
      <c r="J928" s="29"/>
      <c r="K928" s="37"/>
    </row>
    <row r="929" spans="1:11" x14ac:dyDescent="0.2">
      <c r="A929" s="47">
        <f t="shared" si="30"/>
        <v>0</v>
      </c>
      <c r="B929" s="36">
        <f t="shared" si="31"/>
        <v>0</v>
      </c>
      <c r="C929" s="31" t="s">
        <v>170</v>
      </c>
      <c r="D929" s="31" t="s">
        <v>170</v>
      </c>
      <c r="E929" s="29"/>
      <c r="F929" s="29"/>
      <c r="G929" s="29"/>
      <c r="H929" s="29"/>
      <c r="I929" s="29"/>
      <c r="J929" s="29"/>
      <c r="K929" s="37"/>
    </row>
    <row r="930" spans="1:11" x14ac:dyDescent="0.2">
      <c r="A930" s="47">
        <f t="shared" si="30"/>
        <v>0</v>
      </c>
      <c r="B930" s="36">
        <f t="shared" si="31"/>
        <v>0</v>
      </c>
      <c r="C930" s="31" t="s">
        <v>170</v>
      </c>
      <c r="D930" s="31" t="s">
        <v>170</v>
      </c>
      <c r="E930" s="29"/>
      <c r="F930" s="29"/>
      <c r="G930" s="29"/>
      <c r="H930" s="29"/>
      <c r="I930" s="29"/>
      <c r="J930" s="29"/>
      <c r="K930" s="37"/>
    </row>
    <row r="931" spans="1:11" x14ac:dyDescent="0.2">
      <c r="A931" s="47">
        <f t="shared" si="30"/>
        <v>0</v>
      </c>
      <c r="B931" s="36">
        <f t="shared" si="31"/>
        <v>0</v>
      </c>
      <c r="C931" s="31" t="s">
        <v>170</v>
      </c>
      <c r="D931" s="31" t="s">
        <v>170</v>
      </c>
      <c r="E931" s="29"/>
      <c r="F931" s="29"/>
      <c r="G931" s="29"/>
      <c r="H931" s="29"/>
      <c r="I931" s="29"/>
      <c r="J931" s="29"/>
      <c r="K931" s="37"/>
    </row>
    <row r="932" spans="1:11" x14ac:dyDescent="0.2">
      <c r="A932" s="47">
        <f t="shared" si="30"/>
        <v>0</v>
      </c>
      <c r="B932" s="36">
        <f t="shared" si="31"/>
        <v>0</v>
      </c>
      <c r="C932" s="31" t="s">
        <v>170</v>
      </c>
      <c r="D932" s="31" t="s">
        <v>170</v>
      </c>
      <c r="E932" s="29"/>
      <c r="F932" s="29"/>
      <c r="G932" s="29"/>
      <c r="H932" s="29"/>
      <c r="I932" s="29"/>
      <c r="J932" s="29"/>
      <c r="K932" s="37"/>
    </row>
    <row r="933" spans="1:11" x14ac:dyDescent="0.2">
      <c r="A933" s="47">
        <f t="shared" si="30"/>
        <v>0</v>
      </c>
      <c r="B933" s="36">
        <f t="shared" si="31"/>
        <v>0</v>
      </c>
      <c r="C933" s="31" t="s">
        <v>170</v>
      </c>
      <c r="D933" s="31" t="s">
        <v>170</v>
      </c>
      <c r="E933" s="29"/>
      <c r="F933" s="29"/>
      <c r="G933" s="29"/>
      <c r="H933" s="29"/>
      <c r="I933" s="29"/>
      <c r="J933" s="29"/>
      <c r="K933" s="37"/>
    </row>
    <row r="934" spans="1:11" x14ac:dyDescent="0.2">
      <c r="A934" s="47">
        <f t="shared" si="30"/>
        <v>0</v>
      </c>
      <c r="B934" s="36">
        <f t="shared" si="31"/>
        <v>0</v>
      </c>
      <c r="C934" s="31" t="s">
        <v>170</v>
      </c>
      <c r="D934" s="31" t="s">
        <v>170</v>
      </c>
      <c r="E934" s="29"/>
      <c r="F934" s="29"/>
      <c r="G934" s="29"/>
      <c r="H934" s="29"/>
      <c r="I934" s="29"/>
      <c r="J934" s="29"/>
      <c r="K934" s="37"/>
    </row>
    <row r="935" spans="1:11" x14ac:dyDescent="0.2">
      <c r="A935" s="47">
        <f t="shared" si="30"/>
        <v>0</v>
      </c>
      <c r="B935" s="36">
        <f t="shared" si="31"/>
        <v>0</v>
      </c>
      <c r="C935" s="31" t="s">
        <v>170</v>
      </c>
      <c r="D935" s="31" t="s">
        <v>170</v>
      </c>
      <c r="E935" s="29"/>
      <c r="F935" s="29"/>
      <c r="G935" s="29"/>
      <c r="H935" s="29"/>
      <c r="I935" s="29"/>
      <c r="J935" s="29"/>
      <c r="K935" s="37"/>
    </row>
    <row r="936" spans="1:11" x14ac:dyDescent="0.2">
      <c r="A936" s="47">
        <f t="shared" si="30"/>
        <v>0</v>
      </c>
      <c r="B936" s="36">
        <f t="shared" si="31"/>
        <v>0</v>
      </c>
      <c r="C936" s="31" t="s">
        <v>170</v>
      </c>
      <c r="D936" s="31" t="s">
        <v>170</v>
      </c>
      <c r="E936" s="29"/>
      <c r="F936" s="29"/>
      <c r="G936" s="29"/>
      <c r="H936" s="29"/>
      <c r="I936" s="29"/>
      <c r="J936" s="29"/>
      <c r="K936" s="37"/>
    </row>
    <row r="937" spans="1:11" x14ac:dyDescent="0.2">
      <c r="A937" s="47">
        <f t="shared" si="30"/>
        <v>0</v>
      </c>
      <c r="B937" s="36">
        <f t="shared" si="31"/>
        <v>0</v>
      </c>
      <c r="C937" s="31" t="s">
        <v>170</v>
      </c>
      <c r="D937" s="31" t="s">
        <v>170</v>
      </c>
      <c r="E937" s="29"/>
      <c r="F937" s="29"/>
      <c r="G937" s="29"/>
      <c r="H937" s="29"/>
      <c r="I937" s="29"/>
      <c r="J937" s="29"/>
      <c r="K937" s="37"/>
    </row>
    <row r="938" spans="1:11" x14ac:dyDescent="0.2">
      <c r="A938" s="47">
        <f t="shared" si="30"/>
        <v>0</v>
      </c>
      <c r="B938" s="36">
        <f t="shared" si="31"/>
        <v>0</v>
      </c>
      <c r="C938" s="31" t="s">
        <v>170</v>
      </c>
      <c r="D938" s="31" t="s">
        <v>170</v>
      </c>
      <c r="E938" s="29"/>
      <c r="F938" s="29"/>
      <c r="G938" s="29"/>
      <c r="H938" s="29"/>
      <c r="I938" s="29"/>
      <c r="J938" s="29"/>
      <c r="K938" s="37"/>
    </row>
    <row r="939" spans="1:11" x14ac:dyDescent="0.2">
      <c r="A939" s="47">
        <f t="shared" si="30"/>
        <v>0</v>
      </c>
      <c r="B939" s="36">
        <f t="shared" si="31"/>
        <v>0</v>
      </c>
      <c r="C939" s="31" t="s">
        <v>170</v>
      </c>
      <c r="D939" s="31" t="s">
        <v>170</v>
      </c>
      <c r="E939" s="29"/>
      <c r="F939" s="29"/>
      <c r="G939" s="29"/>
      <c r="H939" s="29"/>
      <c r="I939" s="29"/>
      <c r="J939" s="29"/>
      <c r="K939" s="37"/>
    </row>
    <row r="940" spans="1:11" x14ac:dyDescent="0.2">
      <c r="A940" s="47">
        <f t="shared" si="30"/>
        <v>0</v>
      </c>
      <c r="B940" s="36">
        <f t="shared" si="31"/>
        <v>0</v>
      </c>
      <c r="C940" s="31" t="s">
        <v>170</v>
      </c>
      <c r="D940" s="31" t="s">
        <v>170</v>
      </c>
      <c r="E940" s="29"/>
      <c r="F940" s="29"/>
      <c r="G940" s="29"/>
      <c r="H940" s="29"/>
      <c r="I940" s="29"/>
      <c r="J940" s="29"/>
      <c r="K940" s="37"/>
    </row>
    <row r="941" spans="1:11" x14ac:dyDescent="0.2">
      <c r="A941" s="47">
        <f t="shared" si="30"/>
        <v>0</v>
      </c>
      <c r="B941" s="36">
        <f t="shared" si="31"/>
        <v>0</v>
      </c>
      <c r="C941" s="31" t="s">
        <v>170</v>
      </c>
      <c r="D941" s="31" t="s">
        <v>170</v>
      </c>
      <c r="E941" s="29"/>
      <c r="F941" s="29"/>
      <c r="G941" s="29"/>
      <c r="H941" s="29"/>
      <c r="I941" s="29"/>
      <c r="J941" s="29"/>
      <c r="K941" s="37"/>
    </row>
    <row r="942" spans="1:11" x14ac:dyDescent="0.2">
      <c r="A942" s="47">
        <f t="shared" si="30"/>
        <v>0</v>
      </c>
      <c r="B942" s="36">
        <f t="shared" si="31"/>
        <v>0</v>
      </c>
      <c r="C942" s="31" t="s">
        <v>170</v>
      </c>
      <c r="D942" s="31" t="s">
        <v>170</v>
      </c>
      <c r="E942" s="29"/>
      <c r="F942" s="29"/>
      <c r="G942" s="29"/>
      <c r="H942" s="29"/>
      <c r="I942" s="29"/>
      <c r="J942" s="29"/>
      <c r="K942" s="37"/>
    </row>
    <row r="943" spans="1:11" x14ac:dyDescent="0.2">
      <c r="A943" s="47">
        <f t="shared" si="30"/>
        <v>0</v>
      </c>
      <c r="B943" s="36">
        <f t="shared" si="31"/>
        <v>0</v>
      </c>
      <c r="C943" s="31" t="s">
        <v>170</v>
      </c>
      <c r="D943" s="31" t="s">
        <v>170</v>
      </c>
      <c r="E943" s="29"/>
      <c r="F943" s="29"/>
      <c r="G943" s="29"/>
      <c r="H943" s="29"/>
      <c r="I943" s="29"/>
      <c r="J943" s="29"/>
      <c r="K943" s="37"/>
    </row>
    <row r="944" spans="1:11" x14ac:dyDescent="0.2">
      <c r="A944" s="47">
        <f t="shared" si="30"/>
        <v>0</v>
      </c>
      <c r="B944" s="36">
        <f t="shared" si="31"/>
        <v>0</v>
      </c>
      <c r="C944" s="31" t="s">
        <v>170</v>
      </c>
      <c r="D944" s="31" t="s">
        <v>170</v>
      </c>
      <c r="E944" s="29"/>
      <c r="F944" s="29"/>
      <c r="G944" s="29"/>
      <c r="H944" s="29"/>
      <c r="I944" s="29"/>
      <c r="J944" s="29"/>
      <c r="K944" s="37"/>
    </row>
    <row r="945" spans="1:11" x14ac:dyDescent="0.2">
      <c r="A945" s="47">
        <f t="shared" si="30"/>
        <v>0</v>
      </c>
      <c r="B945" s="36">
        <f t="shared" si="31"/>
        <v>0</v>
      </c>
      <c r="C945" s="31" t="s">
        <v>170</v>
      </c>
      <c r="D945" s="31" t="s">
        <v>170</v>
      </c>
      <c r="E945" s="29"/>
      <c r="F945" s="29"/>
      <c r="G945" s="29"/>
      <c r="H945" s="29"/>
      <c r="I945" s="29"/>
      <c r="J945" s="29"/>
      <c r="K945" s="37"/>
    </row>
    <row r="946" spans="1:11" x14ac:dyDescent="0.2">
      <c r="A946" s="47">
        <f t="shared" si="30"/>
        <v>0</v>
      </c>
      <c r="B946" s="36">
        <f t="shared" si="31"/>
        <v>0</v>
      </c>
      <c r="C946" s="31" t="s">
        <v>170</v>
      </c>
      <c r="D946" s="31" t="s">
        <v>170</v>
      </c>
      <c r="E946" s="29"/>
      <c r="F946" s="29"/>
      <c r="G946" s="29"/>
      <c r="H946" s="29"/>
      <c r="I946" s="29"/>
      <c r="J946" s="29"/>
      <c r="K946" s="37"/>
    </row>
    <row r="947" spans="1:11" x14ac:dyDescent="0.2">
      <c r="A947" s="47">
        <f t="shared" si="30"/>
        <v>0</v>
      </c>
      <c r="B947" s="36">
        <f t="shared" si="31"/>
        <v>0</v>
      </c>
      <c r="C947" s="31" t="s">
        <v>170</v>
      </c>
      <c r="D947" s="31" t="s">
        <v>170</v>
      </c>
      <c r="E947" s="29"/>
      <c r="F947" s="29"/>
      <c r="G947" s="29"/>
      <c r="H947" s="29"/>
      <c r="I947" s="29"/>
      <c r="J947" s="29"/>
      <c r="K947" s="37"/>
    </row>
    <row r="948" spans="1:11" x14ac:dyDescent="0.2">
      <c r="A948" s="47">
        <f t="shared" si="30"/>
        <v>0</v>
      </c>
      <c r="B948" s="36">
        <f t="shared" si="31"/>
        <v>0</v>
      </c>
      <c r="C948" s="31" t="s">
        <v>170</v>
      </c>
      <c r="D948" s="31" t="s">
        <v>170</v>
      </c>
      <c r="E948" s="29"/>
      <c r="F948" s="29"/>
      <c r="G948" s="29"/>
      <c r="H948" s="29"/>
      <c r="I948" s="29"/>
      <c r="J948" s="29"/>
      <c r="K948" s="37"/>
    </row>
    <row r="949" spans="1:11" x14ac:dyDescent="0.2">
      <c r="A949" s="47">
        <f t="shared" si="30"/>
        <v>0</v>
      </c>
      <c r="B949" s="36">
        <f t="shared" si="31"/>
        <v>0</v>
      </c>
      <c r="C949" s="31" t="s">
        <v>170</v>
      </c>
      <c r="D949" s="31" t="s">
        <v>170</v>
      </c>
      <c r="E949" s="29"/>
      <c r="F949" s="29"/>
      <c r="G949" s="29"/>
      <c r="H949" s="29"/>
      <c r="I949" s="29"/>
      <c r="J949" s="29"/>
      <c r="K949" s="37"/>
    </row>
    <row r="950" spans="1:11" x14ac:dyDescent="0.2">
      <c r="A950" s="47">
        <f t="shared" si="30"/>
        <v>0</v>
      </c>
      <c r="B950" s="36">
        <f t="shared" si="31"/>
        <v>0</v>
      </c>
      <c r="C950" s="31" t="s">
        <v>170</v>
      </c>
      <c r="D950" s="31" t="s">
        <v>170</v>
      </c>
      <c r="E950" s="29"/>
      <c r="F950" s="29"/>
      <c r="G950" s="29"/>
      <c r="H950" s="29"/>
      <c r="I950" s="29"/>
      <c r="J950" s="29"/>
      <c r="K950" s="37"/>
    </row>
    <row r="951" spans="1:11" x14ac:dyDescent="0.2">
      <c r="A951" s="47">
        <f t="shared" si="30"/>
        <v>0</v>
      </c>
      <c r="B951" s="36">
        <f t="shared" si="31"/>
        <v>0</v>
      </c>
      <c r="C951" s="31" t="s">
        <v>170</v>
      </c>
      <c r="D951" s="31" t="s">
        <v>170</v>
      </c>
      <c r="E951" s="29"/>
      <c r="F951" s="29"/>
      <c r="G951" s="29"/>
      <c r="H951" s="29"/>
      <c r="I951" s="29"/>
      <c r="J951" s="29"/>
      <c r="K951" s="37"/>
    </row>
    <row r="952" spans="1:11" x14ac:dyDescent="0.2">
      <c r="A952" s="47">
        <f t="shared" si="30"/>
        <v>0</v>
      </c>
      <c r="B952" s="36">
        <f t="shared" si="31"/>
        <v>0</v>
      </c>
      <c r="C952" s="31" t="s">
        <v>170</v>
      </c>
      <c r="D952" s="31" t="s">
        <v>170</v>
      </c>
      <c r="E952" s="29"/>
      <c r="F952" s="29"/>
      <c r="G952" s="29"/>
      <c r="H952" s="29"/>
      <c r="I952" s="29"/>
      <c r="J952" s="29"/>
      <c r="K952" s="37"/>
    </row>
    <row r="953" spans="1:11" x14ac:dyDescent="0.2">
      <c r="A953" s="47">
        <f t="shared" si="30"/>
        <v>0</v>
      </c>
      <c r="B953" s="36">
        <f t="shared" si="31"/>
        <v>0</v>
      </c>
      <c r="C953" s="31" t="s">
        <v>170</v>
      </c>
      <c r="D953" s="31" t="s">
        <v>170</v>
      </c>
      <c r="E953" s="29"/>
      <c r="F953" s="29"/>
      <c r="G953" s="29"/>
      <c r="H953" s="29"/>
      <c r="I953" s="29"/>
      <c r="J953" s="29"/>
      <c r="K953" s="37"/>
    </row>
    <row r="954" spans="1:11" x14ac:dyDescent="0.2">
      <c r="A954" s="47">
        <f t="shared" si="30"/>
        <v>0</v>
      </c>
      <c r="B954" s="36">
        <f t="shared" si="31"/>
        <v>0</v>
      </c>
      <c r="C954" s="31" t="s">
        <v>170</v>
      </c>
      <c r="D954" s="31" t="s">
        <v>170</v>
      </c>
      <c r="E954" s="29"/>
      <c r="F954" s="29"/>
      <c r="G954" s="29"/>
      <c r="H954" s="29"/>
      <c r="I954" s="29"/>
      <c r="J954" s="29"/>
      <c r="K954" s="37"/>
    </row>
    <row r="955" spans="1:11" x14ac:dyDescent="0.2">
      <c r="A955" s="47">
        <f t="shared" si="30"/>
        <v>0</v>
      </c>
      <c r="B955" s="36">
        <f t="shared" si="31"/>
        <v>0</v>
      </c>
      <c r="C955" s="31" t="s">
        <v>170</v>
      </c>
      <c r="D955" s="31" t="s">
        <v>170</v>
      </c>
      <c r="E955" s="29"/>
      <c r="F955" s="29"/>
      <c r="G955" s="29"/>
      <c r="H955" s="29"/>
      <c r="I955" s="29"/>
      <c r="J955" s="29"/>
      <c r="K955" s="37"/>
    </row>
    <row r="956" spans="1:11" x14ac:dyDescent="0.2">
      <c r="A956" s="47">
        <f t="shared" si="30"/>
        <v>0</v>
      </c>
      <c r="B956" s="36">
        <f t="shared" si="31"/>
        <v>0</v>
      </c>
      <c r="C956" s="31" t="s">
        <v>170</v>
      </c>
      <c r="D956" s="31" t="s">
        <v>170</v>
      </c>
      <c r="E956" s="29"/>
      <c r="F956" s="29"/>
      <c r="G956" s="29"/>
      <c r="H956" s="29"/>
      <c r="I956" s="29"/>
      <c r="J956" s="29"/>
      <c r="K956" s="37"/>
    </row>
    <row r="957" spans="1:11" x14ac:dyDescent="0.2">
      <c r="A957" s="47">
        <f t="shared" si="30"/>
        <v>0</v>
      </c>
      <c r="B957" s="36">
        <f t="shared" si="31"/>
        <v>0</v>
      </c>
      <c r="C957" s="31" t="s">
        <v>170</v>
      </c>
      <c r="D957" s="31" t="s">
        <v>170</v>
      </c>
      <c r="E957" s="29"/>
      <c r="F957" s="29"/>
      <c r="G957" s="29"/>
      <c r="H957" s="29"/>
      <c r="I957" s="29"/>
      <c r="J957" s="29"/>
      <c r="K957" s="37"/>
    </row>
    <row r="958" spans="1:11" x14ac:dyDescent="0.2">
      <c r="A958" s="47">
        <f t="shared" si="30"/>
        <v>0</v>
      </c>
      <c r="B958" s="36">
        <f t="shared" si="31"/>
        <v>0</v>
      </c>
      <c r="C958" s="31" t="s">
        <v>170</v>
      </c>
      <c r="D958" s="31" t="s">
        <v>170</v>
      </c>
      <c r="E958" s="29"/>
      <c r="F958" s="29"/>
      <c r="G958" s="29"/>
      <c r="H958" s="29"/>
      <c r="I958" s="29"/>
      <c r="J958" s="29"/>
      <c r="K958" s="37"/>
    </row>
    <row r="959" spans="1:11" x14ac:dyDescent="0.2">
      <c r="A959" s="47">
        <f t="shared" si="30"/>
        <v>0</v>
      </c>
      <c r="B959" s="36">
        <f t="shared" si="31"/>
        <v>0</v>
      </c>
      <c r="C959" s="31" t="s">
        <v>170</v>
      </c>
      <c r="D959" s="31" t="s">
        <v>170</v>
      </c>
      <c r="E959" s="29"/>
      <c r="F959" s="29"/>
      <c r="G959" s="29"/>
      <c r="H959" s="29"/>
      <c r="I959" s="29"/>
      <c r="J959" s="29"/>
      <c r="K959" s="37"/>
    </row>
    <row r="960" spans="1:11" x14ac:dyDescent="0.2">
      <c r="A960" s="47">
        <f t="shared" si="30"/>
        <v>0</v>
      </c>
      <c r="B960" s="36">
        <f t="shared" si="31"/>
        <v>0</v>
      </c>
      <c r="C960" s="31" t="s">
        <v>170</v>
      </c>
      <c r="D960" s="31" t="s">
        <v>170</v>
      </c>
      <c r="E960" s="29"/>
      <c r="F960" s="29"/>
      <c r="G960" s="29"/>
      <c r="H960" s="29"/>
      <c r="I960" s="29"/>
      <c r="J960" s="29"/>
      <c r="K960" s="37"/>
    </row>
    <row r="961" spans="1:11" x14ac:dyDescent="0.2">
      <c r="A961" s="47">
        <f t="shared" si="30"/>
        <v>0</v>
      </c>
      <c r="B961" s="36">
        <f t="shared" si="31"/>
        <v>0</v>
      </c>
      <c r="C961" s="31" t="s">
        <v>170</v>
      </c>
      <c r="D961" s="31" t="s">
        <v>170</v>
      </c>
      <c r="E961" s="29"/>
      <c r="F961" s="29"/>
      <c r="G961" s="29"/>
      <c r="H961" s="29"/>
      <c r="I961" s="29"/>
      <c r="J961" s="29"/>
      <c r="K961" s="37"/>
    </row>
    <row r="962" spans="1:11" x14ac:dyDescent="0.2">
      <c r="A962" s="47">
        <f t="shared" si="30"/>
        <v>0</v>
      </c>
      <c r="B962" s="36">
        <f t="shared" si="31"/>
        <v>0</v>
      </c>
      <c r="C962" s="31" t="s">
        <v>170</v>
      </c>
      <c r="D962" s="31" t="s">
        <v>170</v>
      </c>
      <c r="E962" s="29"/>
      <c r="F962" s="29"/>
      <c r="G962" s="29"/>
      <c r="H962" s="29"/>
      <c r="I962" s="29"/>
      <c r="J962" s="29"/>
      <c r="K962" s="37"/>
    </row>
    <row r="963" spans="1:11" x14ac:dyDescent="0.2">
      <c r="A963" s="47">
        <f t="shared" si="30"/>
        <v>0</v>
      </c>
      <c r="B963" s="36">
        <f t="shared" si="31"/>
        <v>0</v>
      </c>
      <c r="C963" s="31" t="s">
        <v>170</v>
      </c>
      <c r="D963" s="31" t="s">
        <v>170</v>
      </c>
      <c r="E963" s="29"/>
      <c r="F963" s="29"/>
      <c r="G963" s="29"/>
      <c r="H963" s="29"/>
      <c r="I963" s="29"/>
      <c r="J963" s="29"/>
      <c r="K963" s="37"/>
    </row>
    <row r="964" spans="1:11" x14ac:dyDescent="0.2">
      <c r="A964" s="47">
        <f t="shared" si="28"/>
        <v>0</v>
      </c>
      <c r="B964" s="36">
        <f t="shared" si="29"/>
        <v>0</v>
      </c>
      <c r="C964" s="31" t="s">
        <v>170</v>
      </c>
      <c r="D964" s="31" t="s">
        <v>170</v>
      </c>
      <c r="E964" s="29"/>
      <c r="F964" s="29"/>
      <c r="G964" s="29"/>
      <c r="H964" s="29"/>
      <c r="I964" s="29"/>
      <c r="J964" s="29"/>
      <c r="K964" s="37"/>
    </row>
    <row r="965" spans="1:11" x14ac:dyDescent="0.2">
      <c r="A965" s="47">
        <f t="shared" si="28"/>
        <v>0</v>
      </c>
      <c r="B965" s="36">
        <f t="shared" si="29"/>
        <v>0</v>
      </c>
      <c r="C965" s="31" t="s">
        <v>170</v>
      </c>
      <c r="D965" s="31" t="s">
        <v>170</v>
      </c>
      <c r="E965" s="29"/>
      <c r="F965" s="29"/>
      <c r="G965" s="29"/>
      <c r="H965" s="29"/>
      <c r="I965" s="29"/>
      <c r="J965" s="29"/>
      <c r="K965" s="37"/>
    </row>
    <row r="966" spans="1:11" x14ac:dyDescent="0.2">
      <c r="A966" s="47">
        <f t="shared" si="28"/>
        <v>0</v>
      </c>
      <c r="B966" s="36">
        <f t="shared" si="29"/>
        <v>0</v>
      </c>
      <c r="C966" s="31" t="s">
        <v>170</v>
      </c>
      <c r="D966" s="31" t="s">
        <v>170</v>
      </c>
      <c r="E966" s="29"/>
      <c r="F966" s="29"/>
      <c r="G966" s="29"/>
      <c r="H966" s="29"/>
      <c r="I966" s="29"/>
      <c r="J966" s="29"/>
      <c r="K966" s="37"/>
    </row>
    <row r="967" spans="1:11" x14ac:dyDescent="0.2">
      <c r="A967" s="47">
        <f t="shared" si="28"/>
        <v>0</v>
      </c>
      <c r="B967" s="36">
        <f t="shared" si="29"/>
        <v>0</v>
      </c>
      <c r="C967" s="31" t="s">
        <v>170</v>
      </c>
      <c r="D967" s="31" t="s">
        <v>170</v>
      </c>
      <c r="E967" s="29"/>
      <c r="F967" s="29"/>
      <c r="G967" s="29"/>
      <c r="H967" s="29"/>
      <c r="I967" s="29"/>
      <c r="J967" s="29"/>
      <c r="K967" s="37"/>
    </row>
    <row r="968" spans="1:11" x14ac:dyDescent="0.2">
      <c r="A968" s="47">
        <f t="shared" si="28"/>
        <v>0</v>
      </c>
      <c r="B968" s="36">
        <f t="shared" si="29"/>
        <v>0</v>
      </c>
      <c r="C968" s="31" t="s">
        <v>170</v>
      </c>
      <c r="D968" s="31" t="s">
        <v>170</v>
      </c>
      <c r="E968" s="29"/>
      <c r="F968" s="29"/>
      <c r="G968" s="29"/>
      <c r="H968" s="29"/>
      <c r="I968" s="29"/>
      <c r="J968" s="29"/>
      <c r="K968" s="37"/>
    </row>
    <row r="969" spans="1:11" x14ac:dyDescent="0.2">
      <c r="A969" s="47">
        <f t="shared" si="28"/>
        <v>0</v>
      </c>
      <c r="B969" s="36">
        <f t="shared" si="29"/>
        <v>0</v>
      </c>
      <c r="C969" s="31" t="s">
        <v>170</v>
      </c>
      <c r="D969" s="31" t="s">
        <v>170</v>
      </c>
      <c r="E969" s="29"/>
      <c r="F969" s="29"/>
      <c r="G969" s="29"/>
      <c r="H969" s="29"/>
      <c r="I969" s="29"/>
      <c r="J969" s="29"/>
      <c r="K969" s="37"/>
    </row>
    <row r="970" spans="1:11" x14ac:dyDescent="0.2">
      <c r="A970" s="47">
        <f t="shared" si="28"/>
        <v>0</v>
      </c>
      <c r="B970" s="36">
        <f t="shared" si="29"/>
        <v>0</v>
      </c>
      <c r="C970" s="31" t="s">
        <v>170</v>
      </c>
      <c r="D970" s="31" t="s">
        <v>170</v>
      </c>
      <c r="E970" s="29"/>
      <c r="F970" s="29"/>
      <c r="G970" s="29"/>
      <c r="H970" s="29"/>
      <c r="I970" s="29"/>
      <c r="J970" s="29"/>
      <c r="K970" s="37"/>
    </row>
    <row r="971" spans="1:11" x14ac:dyDescent="0.2">
      <c r="A971" s="47">
        <f t="shared" si="28"/>
        <v>0</v>
      </c>
      <c r="B971" s="36">
        <f t="shared" si="29"/>
        <v>0</v>
      </c>
      <c r="C971" s="31" t="s">
        <v>170</v>
      </c>
      <c r="D971" s="31" t="s">
        <v>170</v>
      </c>
      <c r="E971" s="29"/>
      <c r="F971" s="29"/>
      <c r="G971" s="29"/>
      <c r="H971" s="29"/>
      <c r="I971" s="29"/>
      <c r="J971" s="29"/>
      <c r="K971" s="37"/>
    </row>
    <row r="972" spans="1:11" x14ac:dyDescent="0.2">
      <c r="A972" s="47">
        <f t="shared" si="28"/>
        <v>0</v>
      </c>
      <c r="B972" s="36">
        <f t="shared" si="29"/>
        <v>0</v>
      </c>
      <c r="C972" s="31" t="s">
        <v>170</v>
      </c>
      <c r="D972" s="31" t="s">
        <v>170</v>
      </c>
      <c r="E972" s="29"/>
      <c r="F972" s="29"/>
      <c r="G972" s="29"/>
      <c r="H972" s="29"/>
      <c r="I972" s="29"/>
      <c r="J972" s="29"/>
      <c r="K972" s="37"/>
    </row>
    <row r="973" spans="1:11" x14ac:dyDescent="0.2">
      <c r="A973" s="47">
        <f t="shared" si="28"/>
        <v>0</v>
      </c>
      <c r="B973" s="36">
        <f t="shared" si="29"/>
        <v>0</v>
      </c>
      <c r="C973" s="31" t="s">
        <v>170</v>
      </c>
      <c r="D973" s="31" t="s">
        <v>170</v>
      </c>
      <c r="E973" s="29"/>
      <c r="F973" s="29"/>
      <c r="G973" s="29"/>
      <c r="H973" s="29"/>
      <c r="I973" s="29"/>
      <c r="J973" s="29"/>
      <c r="K973" s="37"/>
    </row>
    <row r="974" spans="1:11" x14ac:dyDescent="0.2">
      <c r="A974" s="47">
        <f t="shared" si="28"/>
        <v>0</v>
      </c>
      <c r="B974" s="36">
        <f t="shared" si="29"/>
        <v>0</v>
      </c>
      <c r="C974" s="31" t="s">
        <v>170</v>
      </c>
      <c r="D974" s="31" t="s">
        <v>170</v>
      </c>
      <c r="E974" s="29"/>
      <c r="F974" s="29"/>
      <c r="G974" s="29"/>
      <c r="H974" s="29"/>
      <c r="I974" s="29"/>
      <c r="J974" s="29"/>
      <c r="K974" s="37"/>
    </row>
    <row r="975" spans="1:11" x14ac:dyDescent="0.2">
      <c r="A975" s="47">
        <f t="shared" si="28"/>
        <v>0</v>
      </c>
      <c r="B975" s="36">
        <f t="shared" si="29"/>
        <v>0</v>
      </c>
      <c r="C975" s="31" t="s">
        <v>170</v>
      </c>
      <c r="D975" s="31" t="s">
        <v>170</v>
      </c>
      <c r="E975" s="29"/>
      <c r="F975" s="29"/>
      <c r="G975" s="29"/>
      <c r="H975" s="29"/>
      <c r="I975" s="29"/>
      <c r="J975" s="29"/>
      <c r="K975" s="37"/>
    </row>
    <row r="976" spans="1:11" x14ac:dyDescent="0.2">
      <c r="A976" s="47">
        <f t="shared" si="28"/>
        <v>0</v>
      </c>
      <c r="B976" s="36">
        <f t="shared" si="29"/>
        <v>0</v>
      </c>
      <c r="C976" s="31" t="s">
        <v>170</v>
      </c>
      <c r="D976" s="31" t="s">
        <v>170</v>
      </c>
      <c r="E976" s="29"/>
      <c r="F976" s="29"/>
      <c r="G976" s="29"/>
      <c r="H976" s="29"/>
      <c r="I976" s="29"/>
      <c r="J976" s="29"/>
      <c r="K976" s="37"/>
    </row>
    <row r="977" spans="1:11" x14ac:dyDescent="0.2">
      <c r="A977" s="47">
        <f t="shared" si="28"/>
        <v>0</v>
      </c>
      <c r="B977" s="36">
        <f t="shared" si="29"/>
        <v>0</v>
      </c>
      <c r="C977" s="31" t="s">
        <v>170</v>
      </c>
      <c r="D977" s="31" t="s">
        <v>170</v>
      </c>
      <c r="E977" s="29"/>
      <c r="F977" s="29"/>
      <c r="G977" s="29"/>
      <c r="H977" s="29"/>
      <c r="I977" s="29"/>
      <c r="J977" s="29"/>
      <c r="K977" s="37"/>
    </row>
    <row r="978" spans="1:11" x14ac:dyDescent="0.2">
      <c r="A978" s="47">
        <f t="shared" si="28"/>
        <v>0</v>
      </c>
      <c r="B978" s="36">
        <f t="shared" si="29"/>
        <v>0</v>
      </c>
      <c r="C978" s="31" t="s">
        <v>170</v>
      </c>
      <c r="D978" s="31" t="s">
        <v>170</v>
      </c>
      <c r="E978" s="29"/>
      <c r="F978" s="29"/>
      <c r="G978" s="29"/>
      <c r="H978" s="29"/>
      <c r="I978" s="29"/>
      <c r="J978" s="29"/>
      <c r="K978" s="37"/>
    </row>
    <row r="979" spans="1:11" x14ac:dyDescent="0.2">
      <c r="A979" s="47">
        <f t="shared" ref="A979:A1043" si="34">IF(ISNA(MATCH(C979,offers.segment.all,0)),1,0)</f>
        <v>0</v>
      </c>
      <c r="B979" s="36">
        <f t="shared" ref="B979:B1043" si="35">IF(ISNA(MATCH(D979,demand.descriptions,0)),1,0)</f>
        <v>0</v>
      </c>
      <c r="C979" s="31" t="s">
        <v>170</v>
      </c>
      <c r="D979" s="31" t="s">
        <v>170</v>
      </c>
      <c r="E979" s="29"/>
      <c r="F979" s="29"/>
      <c r="G979" s="29"/>
      <c r="H979" s="29"/>
      <c r="I979" s="29"/>
      <c r="J979" s="29"/>
      <c r="K979" s="37"/>
    </row>
    <row r="980" spans="1:11" x14ac:dyDescent="0.2">
      <c r="A980" s="47">
        <f t="shared" si="34"/>
        <v>0</v>
      </c>
      <c r="B980" s="36">
        <f t="shared" si="35"/>
        <v>0</v>
      </c>
      <c r="C980" s="31" t="s">
        <v>170</v>
      </c>
      <c r="D980" s="31" t="s">
        <v>170</v>
      </c>
      <c r="E980" s="29"/>
      <c r="F980" s="29"/>
      <c r="G980" s="29"/>
      <c r="H980" s="29"/>
      <c r="I980" s="29"/>
      <c r="J980" s="29"/>
      <c r="K980" s="37"/>
    </row>
    <row r="981" spans="1:11" x14ac:dyDescent="0.2">
      <c r="A981" s="47">
        <f t="shared" si="34"/>
        <v>0</v>
      </c>
      <c r="B981" s="36">
        <f t="shared" si="35"/>
        <v>0</v>
      </c>
      <c r="C981" s="31" t="s">
        <v>170</v>
      </c>
      <c r="D981" s="31" t="s">
        <v>170</v>
      </c>
      <c r="E981" s="29"/>
      <c r="F981" s="29"/>
      <c r="G981" s="29"/>
      <c r="H981" s="29"/>
      <c r="I981" s="29"/>
      <c r="J981" s="29"/>
      <c r="K981" s="37"/>
    </row>
    <row r="982" spans="1:11" x14ac:dyDescent="0.2">
      <c r="A982" s="47">
        <f t="shared" si="34"/>
        <v>0</v>
      </c>
      <c r="B982" s="36">
        <f t="shared" si="35"/>
        <v>0</v>
      </c>
      <c r="C982" s="31" t="s">
        <v>170</v>
      </c>
      <c r="D982" s="31" t="s">
        <v>170</v>
      </c>
      <c r="E982" s="29"/>
      <c r="F982" s="29"/>
      <c r="G982" s="29"/>
      <c r="H982" s="29"/>
      <c r="I982" s="29"/>
      <c r="J982" s="29"/>
      <c r="K982" s="37"/>
    </row>
    <row r="983" spans="1:11" x14ac:dyDescent="0.2">
      <c r="A983" s="47">
        <f t="shared" si="34"/>
        <v>0</v>
      </c>
      <c r="B983" s="36">
        <f t="shared" si="35"/>
        <v>0</v>
      </c>
      <c r="C983" s="31" t="s">
        <v>170</v>
      </c>
      <c r="D983" s="31" t="s">
        <v>170</v>
      </c>
      <c r="E983" s="29"/>
      <c r="F983" s="29"/>
      <c r="G983" s="29"/>
      <c r="H983" s="29"/>
      <c r="I983" s="29"/>
      <c r="J983" s="29"/>
      <c r="K983" s="37"/>
    </row>
    <row r="984" spans="1:11" x14ac:dyDescent="0.2">
      <c r="A984" s="47">
        <f t="shared" si="34"/>
        <v>0</v>
      </c>
      <c r="B984" s="36">
        <f t="shared" si="35"/>
        <v>0</v>
      </c>
      <c r="C984" s="31" t="s">
        <v>170</v>
      </c>
      <c r="D984" s="31" t="s">
        <v>170</v>
      </c>
      <c r="E984" s="29"/>
      <c r="F984" s="29"/>
      <c r="G984" s="29"/>
      <c r="H984" s="29"/>
      <c r="I984" s="29"/>
      <c r="J984" s="29"/>
      <c r="K984" s="37"/>
    </row>
    <row r="985" spans="1:11" x14ac:dyDescent="0.2">
      <c r="A985" s="47">
        <f t="shared" si="34"/>
        <v>0</v>
      </c>
      <c r="B985" s="36">
        <f t="shared" si="35"/>
        <v>0</v>
      </c>
      <c r="C985" s="31" t="s">
        <v>170</v>
      </c>
      <c r="D985" s="31" t="s">
        <v>170</v>
      </c>
      <c r="E985" s="29"/>
      <c r="F985" s="29"/>
      <c r="G985" s="29"/>
      <c r="H985" s="29"/>
      <c r="I985" s="29"/>
      <c r="J985" s="29"/>
      <c r="K985" s="37"/>
    </row>
    <row r="986" spans="1:11" x14ac:dyDescent="0.2">
      <c r="A986" s="47">
        <f t="shared" si="34"/>
        <v>0</v>
      </c>
      <c r="B986" s="36">
        <f t="shared" si="35"/>
        <v>0</v>
      </c>
      <c r="C986" s="31" t="s">
        <v>170</v>
      </c>
      <c r="D986" s="31" t="s">
        <v>170</v>
      </c>
      <c r="E986" s="29"/>
      <c r="F986" s="29"/>
      <c r="G986" s="29"/>
      <c r="H986" s="29"/>
      <c r="I986" s="29"/>
      <c r="J986" s="29"/>
      <c r="K986" s="37"/>
    </row>
    <row r="987" spans="1:11" x14ac:dyDescent="0.2">
      <c r="A987" s="47">
        <f t="shared" si="34"/>
        <v>0</v>
      </c>
      <c r="B987" s="36">
        <f t="shared" si="35"/>
        <v>0</v>
      </c>
      <c r="C987" s="31" t="s">
        <v>170</v>
      </c>
      <c r="D987" s="31" t="s">
        <v>170</v>
      </c>
      <c r="E987" s="29"/>
      <c r="F987" s="29"/>
      <c r="G987" s="29"/>
      <c r="H987" s="29"/>
      <c r="I987" s="29"/>
      <c r="J987" s="29"/>
      <c r="K987" s="37"/>
    </row>
    <row r="988" spans="1:11" x14ac:dyDescent="0.2">
      <c r="A988" s="47">
        <f t="shared" si="34"/>
        <v>0</v>
      </c>
      <c r="B988" s="36">
        <f t="shared" si="35"/>
        <v>0</v>
      </c>
      <c r="C988" s="31" t="s">
        <v>170</v>
      </c>
      <c r="D988" s="31" t="s">
        <v>170</v>
      </c>
      <c r="E988" s="29"/>
      <c r="F988" s="29"/>
      <c r="G988" s="29"/>
      <c r="H988" s="29"/>
      <c r="I988" s="29"/>
      <c r="J988" s="29"/>
      <c r="K988" s="37"/>
    </row>
    <row r="989" spans="1:11" x14ac:dyDescent="0.2">
      <c r="A989" s="47">
        <f t="shared" si="34"/>
        <v>0</v>
      </c>
      <c r="B989" s="36">
        <f t="shared" si="35"/>
        <v>0</v>
      </c>
      <c r="C989" s="31" t="s">
        <v>170</v>
      </c>
      <c r="D989" s="31" t="s">
        <v>170</v>
      </c>
      <c r="E989" s="29"/>
      <c r="F989" s="29"/>
      <c r="G989" s="29"/>
      <c r="H989" s="29"/>
      <c r="I989" s="29"/>
      <c r="J989" s="29"/>
      <c r="K989" s="37"/>
    </row>
    <row r="990" spans="1:11" x14ac:dyDescent="0.2">
      <c r="A990" s="47">
        <f t="shared" si="34"/>
        <v>0</v>
      </c>
      <c r="B990" s="36">
        <f t="shared" si="35"/>
        <v>0</v>
      </c>
      <c r="C990" s="31" t="s">
        <v>170</v>
      </c>
      <c r="D990" s="31" t="s">
        <v>170</v>
      </c>
      <c r="E990" s="29"/>
      <c r="F990" s="29"/>
      <c r="G990" s="29"/>
      <c r="H990" s="29"/>
      <c r="I990" s="29"/>
      <c r="J990" s="29"/>
      <c r="K990" s="37"/>
    </row>
    <row r="991" spans="1:11" x14ac:dyDescent="0.2">
      <c r="A991" s="47">
        <f t="shared" si="34"/>
        <v>0</v>
      </c>
      <c r="B991" s="36">
        <f t="shared" si="35"/>
        <v>0</v>
      </c>
      <c r="C991" s="31" t="s">
        <v>170</v>
      </c>
      <c r="D991" s="31" t="s">
        <v>170</v>
      </c>
      <c r="E991" s="29"/>
      <c r="F991" s="29"/>
      <c r="G991" s="29"/>
      <c r="H991" s="29"/>
      <c r="I991" s="29"/>
      <c r="J991" s="29"/>
      <c r="K991" s="37"/>
    </row>
    <row r="992" spans="1:11" x14ac:dyDescent="0.2">
      <c r="A992" s="47">
        <f t="shared" si="34"/>
        <v>0</v>
      </c>
      <c r="B992" s="36">
        <f t="shared" si="35"/>
        <v>0</v>
      </c>
      <c r="C992" s="31" t="s">
        <v>170</v>
      </c>
      <c r="D992" s="31" t="s">
        <v>170</v>
      </c>
      <c r="E992" s="29"/>
      <c r="F992" s="29"/>
      <c r="G992" s="29"/>
      <c r="H992" s="29"/>
      <c r="I992" s="29"/>
      <c r="J992" s="29"/>
      <c r="K992" s="37"/>
    </row>
    <row r="993" spans="1:11" x14ac:dyDescent="0.2">
      <c r="A993" s="47">
        <f t="shared" si="34"/>
        <v>0</v>
      </c>
      <c r="B993" s="36">
        <f t="shared" si="35"/>
        <v>0</v>
      </c>
      <c r="C993" s="31" t="s">
        <v>170</v>
      </c>
      <c r="D993" s="31" t="s">
        <v>170</v>
      </c>
      <c r="E993" s="29"/>
      <c r="F993" s="29"/>
      <c r="G993" s="29"/>
      <c r="H993" s="29"/>
      <c r="I993" s="29"/>
      <c r="J993" s="29"/>
      <c r="K993" s="37"/>
    </row>
    <row r="994" spans="1:11" x14ac:dyDescent="0.2">
      <c r="A994" s="47">
        <f t="shared" si="34"/>
        <v>0</v>
      </c>
      <c r="B994" s="36">
        <f t="shared" si="35"/>
        <v>0</v>
      </c>
      <c r="C994" s="31" t="s">
        <v>170</v>
      </c>
      <c r="D994" s="31" t="s">
        <v>170</v>
      </c>
      <c r="E994" s="29"/>
      <c r="F994" s="29"/>
      <c r="G994" s="29"/>
      <c r="H994" s="29"/>
      <c r="I994" s="29"/>
      <c r="J994" s="29"/>
      <c r="K994" s="37"/>
    </row>
    <row r="995" spans="1:11" x14ac:dyDescent="0.2">
      <c r="A995" s="47">
        <f t="shared" si="34"/>
        <v>0</v>
      </c>
      <c r="B995" s="36">
        <f t="shared" si="35"/>
        <v>0</v>
      </c>
      <c r="C995" s="31" t="s">
        <v>170</v>
      </c>
      <c r="D995" s="31" t="s">
        <v>170</v>
      </c>
      <c r="E995" s="29"/>
      <c r="F995" s="29"/>
      <c r="G995" s="29"/>
      <c r="H995" s="29"/>
      <c r="I995" s="29"/>
      <c r="J995" s="29"/>
      <c r="K995" s="37"/>
    </row>
    <row r="996" spans="1:11" x14ac:dyDescent="0.2">
      <c r="A996" s="47">
        <f t="shared" si="34"/>
        <v>0</v>
      </c>
      <c r="B996" s="36">
        <f t="shared" si="35"/>
        <v>0</v>
      </c>
      <c r="C996" s="31" t="s">
        <v>170</v>
      </c>
      <c r="D996" s="31" t="s">
        <v>170</v>
      </c>
      <c r="E996" s="29"/>
      <c r="F996" s="29"/>
      <c r="G996" s="29"/>
      <c r="H996" s="29"/>
      <c r="I996" s="29"/>
      <c r="J996" s="29"/>
      <c r="K996" s="37"/>
    </row>
    <row r="997" spans="1:11" x14ac:dyDescent="0.2">
      <c r="A997" s="47">
        <f t="shared" si="34"/>
        <v>0</v>
      </c>
      <c r="B997" s="36">
        <f t="shared" si="35"/>
        <v>0</v>
      </c>
      <c r="C997" s="31" t="s">
        <v>170</v>
      </c>
      <c r="D997" s="31" t="s">
        <v>170</v>
      </c>
      <c r="E997" s="29"/>
      <c r="F997" s="29"/>
      <c r="G997" s="29"/>
      <c r="H997" s="29"/>
      <c r="I997" s="29"/>
      <c r="J997" s="29"/>
      <c r="K997" s="37"/>
    </row>
    <row r="998" spans="1:11" x14ac:dyDescent="0.2">
      <c r="A998" s="47">
        <f t="shared" si="34"/>
        <v>0</v>
      </c>
      <c r="B998" s="36">
        <f t="shared" si="35"/>
        <v>0</v>
      </c>
      <c r="C998" s="31" t="s">
        <v>170</v>
      </c>
      <c r="D998" s="31" t="s">
        <v>170</v>
      </c>
      <c r="E998" s="29"/>
      <c r="F998" s="29"/>
      <c r="G998" s="29"/>
      <c r="H998" s="29"/>
      <c r="I998" s="29"/>
      <c r="J998" s="29"/>
      <c r="K998" s="37"/>
    </row>
    <row r="999" spans="1:11" x14ac:dyDescent="0.2">
      <c r="A999" s="47">
        <f t="shared" si="34"/>
        <v>0</v>
      </c>
      <c r="B999" s="36">
        <f t="shared" si="35"/>
        <v>0</v>
      </c>
      <c r="C999" s="31" t="s">
        <v>170</v>
      </c>
      <c r="D999" s="31" t="s">
        <v>170</v>
      </c>
      <c r="E999" s="29"/>
      <c r="F999" s="29"/>
      <c r="G999" s="29"/>
      <c r="H999" s="29"/>
      <c r="I999" s="29"/>
      <c r="J999" s="29"/>
      <c r="K999" s="37"/>
    </row>
    <row r="1000" spans="1:11" x14ac:dyDescent="0.2">
      <c r="A1000" s="47">
        <f t="shared" si="34"/>
        <v>0</v>
      </c>
      <c r="B1000" s="36">
        <f t="shared" si="35"/>
        <v>0</v>
      </c>
      <c r="C1000" s="31" t="s">
        <v>170</v>
      </c>
      <c r="D1000" s="31" t="s">
        <v>170</v>
      </c>
      <c r="E1000" s="29"/>
      <c r="F1000" s="29"/>
      <c r="G1000" s="29"/>
      <c r="H1000" s="29"/>
      <c r="I1000" s="29"/>
      <c r="J1000" s="29"/>
      <c r="K1000" s="37"/>
    </row>
    <row r="1001" spans="1:11" x14ac:dyDescent="0.2">
      <c r="A1001" s="47">
        <f t="shared" si="34"/>
        <v>0</v>
      </c>
      <c r="B1001" s="36">
        <f t="shared" si="35"/>
        <v>0</v>
      </c>
      <c r="C1001" s="31" t="s">
        <v>170</v>
      </c>
      <c r="D1001" s="31" t="s">
        <v>170</v>
      </c>
      <c r="E1001" s="29"/>
      <c r="F1001" s="29"/>
      <c r="G1001" s="29"/>
      <c r="H1001" s="29"/>
      <c r="I1001" s="29"/>
      <c r="J1001" s="29"/>
      <c r="K1001" s="37"/>
    </row>
    <row r="1002" spans="1:11" x14ac:dyDescent="0.2">
      <c r="A1002" s="47">
        <f t="shared" si="34"/>
        <v>0</v>
      </c>
      <c r="B1002" s="36">
        <f t="shared" si="35"/>
        <v>0</v>
      </c>
      <c r="C1002" s="31" t="s">
        <v>170</v>
      </c>
      <c r="D1002" s="31" t="s">
        <v>170</v>
      </c>
      <c r="E1002" s="29"/>
      <c r="F1002" s="29"/>
      <c r="G1002" s="29"/>
      <c r="H1002" s="29"/>
      <c r="I1002" s="29"/>
      <c r="J1002" s="29"/>
      <c r="K1002" s="37"/>
    </row>
    <row r="1003" spans="1:11" x14ac:dyDescent="0.2">
      <c r="A1003" s="47">
        <f t="shared" si="34"/>
        <v>0</v>
      </c>
      <c r="B1003" s="36">
        <f t="shared" si="35"/>
        <v>0</v>
      </c>
      <c r="C1003" s="31" t="s">
        <v>170</v>
      </c>
      <c r="D1003" s="31" t="s">
        <v>170</v>
      </c>
      <c r="E1003" s="29"/>
      <c r="F1003" s="29"/>
      <c r="G1003" s="29"/>
      <c r="H1003" s="29"/>
      <c r="I1003" s="29"/>
      <c r="J1003" s="29"/>
      <c r="K1003" s="37"/>
    </row>
    <row r="1004" spans="1:11" x14ac:dyDescent="0.2">
      <c r="A1004" s="47">
        <f t="shared" si="34"/>
        <v>0</v>
      </c>
      <c r="B1004" s="36">
        <f t="shared" si="35"/>
        <v>0</v>
      </c>
      <c r="C1004" s="31" t="s">
        <v>170</v>
      </c>
      <c r="D1004" s="31" t="s">
        <v>170</v>
      </c>
      <c r="E1004" s="29"/>
      <c r="F1004" s="29"/>
      <c r="G1004" s="29"/>
      <c r="H1004" s="29"/>
      <c r="I1004" s="29"/>
      <c r="J1004" s="29"/>
      <c r="K1004" s="37"/>
    </row>
    <row r="1005" spans="1:11" x14ac:dyDescent="0.2">
      <c r="A1005" s="47">
        <f t="shared" si="34"/>
        <v>0</v>
      </c>
      <c r="B1005" s="36">
        <f t="shared" si="35"/>
        <v>0</v>
      </c>
      <c r="C1005" s="31" t="s">
        <v>170</v>
      </c>
      <c r="D1005" s="31" t="s">
        <v>170</v>
      </c>
      <c r="E1005" s="29"/>
      <c r="F1005" s="29"/>
      <c r="G1005" s="29"/>
      <c r="H1005" s="29"/>
      <c r="I1005" s="29"/>
      <c r="J1005" s="29"/>
      <c r="K1005" s="37"/>
    </row>
    <row r="1006" spans="1:11" x14ac:dyDescent="0.2">
      <c r="A1006" s="47">
        <f t="shared" si="34"/>
        <v>0</v>
      </c>
      <c r="B1006" s="36">
        <f t="shared" si="35"/>
        <v>0</v>
      </c>
      <c r="C1006" s="31" t="s">
        <v>170</v>
      </c>
      <c r="D1006" s="31" t="s">
        <v>170</v>
      </c>
      <c r="E1006" s="29"/>
      <c r="F1006" s="29"/>
      <c r="G1006" s="29"/>
      <c r="H1006" s="29"/>
      <c r="I1006" s="29"/>
      <c r="J1006" s="29"/>
      <c r="K1006" s="37"/>
    </row>
    <row r="1007" spans="1:11" x14ac:dyDescent="0.2">
      <c r="A1007" s="47">
        <f t="shared" si="34"/>
        <v>0</v>
      </c>
      <c r="B1007" s="36">
        <f t="shared" si="35"/>
        <v>0</v>
      </c>
      <c r="C1007" s="31" t="s">
        <v>170</v>
      </c>
      <c r="D1007" s="31" t="s">
        <v>170</v>
      </c>
      <c r="E1007" s="29"/>
      <c r="F1007" s="29"/>
      <c r="G1007" s="29"/>
      <c r="H1007" s="29"/>
      <c r="I1007" s="29"/>
      <c r="J1007" s="29"/>
      <c r="K1007" s="37"/>
    </row>
    <row r="1008" spans="1:11" x14ac:dyDescent="0.2">
      <c r="A1008" s="47">
        <f t="shared" si="34"/>
        <v>0</v>
      </c>
      <c r="B1008" s="36">
        <f t="shared" si="35"/>
        <v>0</v>
      </c>
      <c r="C1008" s="31" t="s">
        <v>170</v>
      </c>
      <c r="D1008" s="31" t="s">
        <v>170</v>
      </c>
      <c r="E1008" s="29"/>
      <c r="F1008" s="29"/>
      <c r="G1008" s="29"/>
      <c r="H1008" s="29"/>
      <c r="I1008" s="29"/>
      <c r="J1008" s="29"/>
      <c r="K1008" s="37"/>
    </row>
    <row r="1009" spans="1:11" x14ac:dyDescent="0.2">
      <c r="A1009" s="47">
        <f t="shared" si="34"/>
        <v>0</v>
      </c>
      <c r="B1009" s="36">
        <f t="shared" si="35"/>
        <v>0</v>
      </c>
      <c r="C1009" s="31" t="s">
        <v>170</v>
      </c>
      <c r="D1009" s="31" t="s">
        <v>170</v>
      </c>
      <c r="E1009" s="29"/>
      <c r="F1009" s="29"/>
      <c r="G1009" s="29"/>
      <c r="H1009" s="29"/>
      <c r="I1009" s="29"/>
      <c r="J1009" s="29"/>
      <c r="K1009" s="37"/>
    </row>
    <row r="1010" spans="1:11" x14ac:dyDescent="0.2">
      <c r="A1010" s="47">
        <f t="shared" si="34"/>
        <v>0</v>
      </c>
      <c r="B1010" s="36">
        <f t="shared" si="35"/>
        <v>0</v>
      </c>
      <c r="C1010" s="31" t="s">
        <v>170</v>
      </c>
      <c r="D1010" s="31" t="s">
        <v>170</v>
      </c>
      <c r="E1010" s="29"/>
      <c r="F1010" s="29"/>
      <c r="G1010" s="29"/>
      <c r="H1010" s="29"/>
      <c r="I1010" s="29"/>
      <c r="J1010" s="29"/>
      <c r="K1010" s="37"/>
    </row>
    <row r="1011" spans="1:11" x14ac:dyDescent="0.2">
      <c r="A1011" s="47">
        <f t="shared" si="34"/>
        <v>0</v>
      </c>
      <c r="B1011" s="36">
        <f t="shared" si="35"/>
        <v>0</v>
      </c>
      <c r="C1011" s="31" t="s">
        <v>170</v>
      </c>
      <c r="D1011" s="31" t="s">
        <v>170</v>
      </c>
      <c r="E1011" s="29"/>
      <c r="F1011" s="29"/>
      <c r="G1011" s="29"/>
      <c r="H1011" s="29"/>
      <c r="I1011" s="29"/>
      <c r="J1011" s="29"/>
      <c r="K1011" s="37"/>
    </row>
    <row r="1012" spans="1:11" x14ac:dyDescent="0.2">
      <c r="A1012" s="47">
        <f t="shared" si="34"/>
        <v>0</v>
      </c>
      <c r="B1012" s="36">
        <f t="shared" si="35"/>
        <v>0</v>
      </c>
      <c r="C1012" s="31" t="s">
        <v>170</v>
      </c>
      <c r="D1012" s="31" t="s">
        <v>170</v>
      </c>
      <c r="E1012" s="29"/>
      <c r="F1012" s="29"/>
      <c r="G1012" s="29"/>
      <c r="H1012" s="29"/>
      <c r="I1012" s="29"/>
      <c r="J1012" s="29"/>
      <c r="K1012" s="37"/>
    </row>
    <row r="1013" spans="1:11" x14ac:dyDescent="0.2">
      <c r="A1013" s="47">
        <f t="shared" si="34"/>
        <v>0</v>
      </c>
      <c r="B1013" s="36">
        <f t="shared" si="35"/>
        <v>0</v>
      </c>
      <c r="C1013" s="31" t="s">
        <v>170</v>
      </c>
      <c r="D1013" s="31" t="s">
        <v>170</v>
      </c>
      <c r="E1013" s="29"/>
      <c r="F1013" s="29"/>
      <c r="G1013" s="29"/>
      <c r="H1013" s="29"/>
      <c r="I1013" s="29"/>
      <c r="J1013" s="29"/>
      <c r="K1013" s="37"/>
    </row>
    <row r="1014" spans="1:11" x14ac:dyDescent="0.2">
      <c r="A1014" s="47">
        <f t="shared" si="34"/>
        <v>0</v>
      </c>
      <c r="B1014" s="36">
        <f t="shared" si="35"/>
        <v>0</v>
      </c>
      <c r="C1014" s="31" t="s">
        <v>170</v>
      </c>
      <c r="D1014" s="31" t="s">
        <v>170</v>
      </c>
      <c r="E1014" s="29"/>
      <c r="F1014" s="29"/>
      <c r="G1014" s="29"/>
      <c r="H1014" s="29"/>
      <c r="I1014" s="29"/>
      <c r="J1014" s="29"/>
      <c r="K1014" s="37"/>
    </row>
    <row r="1015" spans="1:11" x14ac:dyDescent="0.2">
      <c r="A1015" s="47">
        <f t="shared" si="34"/>
        <v>0</v>
      </c>
      <c r="B1015" s="36">
        <f t="shared" si="35"/>
        <v>0</v>
      </c>
      <c r="C1015" s="31" t="s">
        <v>170</v>
      </c>
      <c r="D1015" s="31" t="s">
        <v>170</v>
      </c>
      <c r="E1015" s="29"/>
      <c r="F1015" s="29"/>
      <c r="G1015" s="29"/>
      <c r="H1015" s="29"/>
      <c r="I1015" s="29"/>
      <c r="J1015" s="29"/>
      <c r="K1015" s="37"/>
    </row>
    <row r="1016" spans="1:11" x14ac:dyDescent="0.2">
      <c r="A1016" s="47">
        <f t="shared" si="34"/>
        <v>0</v>
      </c>
      <c r="B1016" s="36">
        <f t="shared" si="35"/>
        <v>0</v>
      </c>
      <c r="C1016" s="31" t="s">
        <v>170</v>
      </c>
      <c r="D1016" s="31" t="s">
        <v>170</v>
      </c>
      <c r="E1016" s="29"/>
      <c r="F1016" s="29"/>
      <c r="G1016" s="29"/>
      <c r="H1016" s="29"/>
      <c r="I1016" s="29"/>
      <c r="J1016" s="29"/>
      <c r="K1016" s="37"/>
    </row>
    <row r="1017" spans="1:11" x14ac:dyDescent="0.2">
      <c r="A1017" s="47">
        <f t="shared" si="34"/>
        <v>0</v>
      </c>
      <c r="B1017" s="36">
        <f t="shared" si="35"/>
        <v>0</v>
      </c>
      <c r="C1017" s="31" t="s">
        <v>170</v>
      </c>
      <c r="D1017" s="31" t="s">
        <v>170</v>
      </c>
      <c r="E1017" s="29"/>
      <c r="F1017" s="29"/>
      <c r="G1017" s="29"/>
      <c r="H1017" s="29"/>
      <c r="I1017" s="29"/>
      <c r="J1017" s="29"/>
      <c r="K1017" s="37"/>
    </row>
    <row r="1018" spans="1:11" x14ac:dyDescent="0.2">
      <c r="A1018" s="47">
        <f t="shared" si="34"/>
        <v>0</v>
      </c>
      <c r="B1018" s="36">
        <f t="shared" si="35"/>
        <v>0</v>
      </c>
      <c r="C1018" s="31" t="s">
        <v>170</v>
      </c>
      <c r="D1018" s="31" t="s">
        <v>170</v>
      </c>
      <c r="E1018" s="29"/>
      <c r="F1018" s="29"/>
      <c r="G1018" s="29"/>
      <c r="H1018" s="29"/>
      <c r="I1018" s="29"/>
      <c r="J1018" s="29"/>
      <c r="K1018" s="37"/>
    </row>
    <row r="1019" spans="1:11" x14ac:dyDescent="0.2">
      <c r="A1019" s="47">
        <f t="shared" si="34"/>
        <v>0</v>
      </c>
      <c r="B1019" s="36">
        <f t="shared" si="35"/>
        <v>0</v>
      </c>
      <c r="C1019" s="31" t="s">
        <v>170</v>
      </c>
      <c r="D1019" s="31" t="s">
        <v>170</v>
      </c>
      <c r="E1019" s="29"/>
      <c r="F1019" s="29"/>
      <c r="G1019" s="29"/>
      <c r="H1019" s="29"/>
      <c r="I1019" s="29"/>
      <c r="J1019" s="29"/>
      <c r="K1019" s="37"/>
    </row>
    <row r="1020" spans="1:11" x14ac:dyDescent="0.2">
      <c r="A1020" s="47">
        <f t="shared" si="34"/>
        <v>0</v>
      </c>
      <c r="B1020" s="36">
        <f t="shared" si="35"/>
        <v>0</v>
      </c>
      <c r="C1020" s="31" t="s">
        <v>170</v>
      </c>
      <c r="D1020" s="31" t="s">
        <v>170</v>
      </c>
      <c r="E1020" s="29"/>
      <c r="F1020" s="29"/>
      <c r="G1020" s="29"/>
      <c r="H1020" s="29"/>
      <c r="I1020" s="29"/>
      <c r="J1020" s="29"/>
      <c r="K1020" s="37"/>
    </row>
    <row r="1021" spans="1:11" x14ac:dyDescent="0.2">
      <c r="A1021" s="47">
        <f t="shared" si="34"/>
        <v>0</v>
      </c>
      <c r="B1021" s="36">
        <f t="shared" si="35"/>
        <v>0</v>
      </c>
      <c r="C1021" s="31" t="s">
        <v>170</v>
      </c>
      <c r="D1021" s="31" t="s">
        <v>170</v>
      </c>
      <c r="E1021" s="29"/>
      <c r="F1021" s="29"/>
      <c r="G1021" s="29"/>
      <c r="H1021" s="29"/>
      <c r="I1021" s="29"/>
      <c r="J1021" s="29"/>
      <c r="K1021" s="37"/>
    </row>
    <row r="1022" spans="1:11" x14ac:dyDescent="0.2">
      <c r="A1022" s="47">
        <f t="shared" si="34"/>
        <v>0</v>
      </c>
      <c r="B1022" s="36">
        <f t="shared" si="35"/>
        <v>0</v>
      </c>
      <c r="C1022" s="31" t="s">
        <v>170</v>
      </c>
      <c r="D1022" s="31" t="s">
        <v>170</v>
      </c>
      <c r="E1022" s="29"/>
      <c r="F1022" s="29"/>
      <c r="G1022" s="29"/>
      <c r="H1022" s="29"/>
      <c r="I1022" s="29"/>
      <c r="J1022" s="29"/>
      <c r="K1022" s="37"/>
    </row>
    <row r="1023" spans="1:11" x14ac:dyDescent="0.2">
      <c r="A1023" s="47">
        <f t="shared" si="34"/>
        <v>0</v>
      </c>
      <c r="B1023" s="36">
        <f t="shared" si="35"/>
        <v>0</v>
      </c>
      <c r="C1023" s="31" t="s">
        <v>170</v>
      </c>
      <c r="D1023" s="31" t="s">
        <v>170</v>
      </c>
      <c r="E1023" s="29"/>
      <c r="F1023" s="29"/>
      <c r="G1023" s="29"/>
      <c r="H1023" s="29"/>
      <c r="I1023" s="29"/>
      <c r="J1023" s="29"/>
      <c r="K1023" s="37"/>
    </row>
    <row r="1024" spans="1:11" x14ac:dyDescent="0.2">
      <c r="A1024" s="47">
        <f t="shared" si="34"/>
        <v>0</v>
      </c>
      <c r="B1024" s="36">
        <f t="shared" si="35"/>
        <v>0</v>
      </c>
      <c r="C1024" s="31" t="s">
        <v>170</v>
      </c>
      <c r="D1024" s="31" t="s">
        <v>170</v>
      </c>
      <c r="E1024" s="29"/>
      <c r="F1024" s="29"/>
      <c r="G1024" s="29"/>
      <c r="H1024" s="29"/>
      <c r="I1024" s="29"/>
      <c r="J1024" s="29"/>
      <c r="K1024" s="37"/>
    </row>
    <row r="1025" spans="1:11" x14ac:dyDescent="0.2">
      <c r="A1025" s="47">
        <f t="shared" si="34"/>
        <v>0</v>
      </c>
      <c r="B1025" s="36">
        <f t="shared" si="35"/>
        <v>0</v>
      </c>
      <c r="C1025" s="31" t="s">
        <v>170</v>
      </c>
      <c r="D1025" s="31" t="s">
        <v>170</v>
      </c>
      <c r="E1025" s="29"/>
      <c r="F1025" s="29"/>
      <c r="G1025" s="29"/>
      <c r="H1025" s="29"/>
      <c r="I1025" s="29"/>
      <c r="J1025" s="29"/>
      <c r="K1025" s="37"/>
    </row>
    <row r="1026" spans="1:11" x14ac:dyDescent="0.2">
      <c r="A1026" s="47">
        <f t="shared" si="34"/>
        <v>0</v>
      </c>
      <c r="B1026" s="36">
        <f t="shared" si="35"/>
        <v>0</v>
      </c>
      <c r="C1026" s="31" t="s">
        <v>170</v>
      </c>
      <c r="D1026" s="31" t="s">
        <v>170</v>
      </c>
      <c r="E1026" s="29"/>
      <c r="F1026" s="29"/>
      <c r="G1026" s="29"/>
      <c r="H1026" s="29"/>
      <c r="I1026" s="29"/>
      <c r="J1026" s="29"/>
      <c r="K1026" s="37"/>
    </row>
    <row r="1027" spans="1:11" x14ac:dyDescent="0.2">
      <c r="A1027" s="47">
        <f t="shared" ref="A1027:A1028" si="36">IF(ISNA(MATCH(C1027,offers.segment.all,0)),1,0)</f>
        <v>0</v>
      </c>
      <c r="B1027" s="36">
        <f t="shared" ref="B1027:B1028" si="37">IF(ISNA(MATCH(D1027,demand.descriptions,0)),1,0)</f>
        <v>0</v>
      </c>
      <c r="C1027" s="31" t="s">
        <v>170</v>
      </c>
      <c r="D1027" s="31" t="s">
        <v>170</v>
      </c>
      <c r="E1027" s="29"/>
      <c r="F1027" s="29"/>
      <c r="G1027" s="29"/>
      <c r="H1027" s="29"/>
      <c r="I1027" s="29"/>
      <c r="J1027" s="29"/>
      <c r="K1027" s="37"/>
    </row>
    <row r="1028" spans="1:11" x14ac:dyDescent="0.2">
      <c r="A1028" s="47">
        <f t="shared" si="36"/>
        <v>0</v>
      </c>
      <c r="B1028" s="36">
        <f t="shared" si="37"/>
        <v>0</v>
      </c>
      <c r="C1028" s="31" t="s">
        <v>170</v>
      </c>
      <c r="D1028" s="31" t="s">
        <v>170</v>
      </c>
      <c r="E1028" s="29"/>
      <c r="F1028" s="29"/>
      <c r="G1028" s="29"/>
      <c r="H1028" s="29"/>
      <c r="I1028" s="29"/>
      <c r="J1028" s="29"/>
      <c r="K1028" s="37"/>
    </row>
    <row r="1029" spans="1:11" x14ac:dyDescent="0.2">
      <c r="A1029" s="47">
        <f t="shared" si="34"/>
        <v>0</v>
      </c>
      <c r="B1029" s="36">
        <f t="shared" si="35"/>
        <v>0</v>
      </c>
      <c r="C1029" s="31" t="s">
        <v>170</v>
      </c>
      <c r="D1029" s="31" t="s">
        <v>170</v>
      </c>
      <c r="E1029" s="29"/>
      <c r="F1029" s="29"/>
      <c r="G1029" s="29"/>
      <c r="H1029" s="29"/>
      <c r="I1029" s="29"/>
      <c r="J1029" s="29"/>
      <c r="K1029" s="37"/>
    </row>
    <row r="1030" spans="1:11" x14ac:dyDescent="0.2">
      <c r="A1030" s="47">
        <f t="shared" si="34"/>
        <v>0</v>
      </c>
      <c r="B1030" s="36">
        <f t="shared" si="35"/>
        <v>0</v>
      </c>
      <c r="C1030" s="31" t="s">
        <v>170</v>
      </c>
      <c r="D1030" s="31" t="s">
        <v>170</v>
      </c>
      <c r="E1030" s="29"/>
      <c r="F1030" s="29"/>
      <c r="G1030" s="29"/>
      <c r="H1030" s="29"/>
      <c r="I1030" s="29"/>
      <c r="J1030" s="29"/>
      <c r="K1030" s="37"/>
    </row>
    <row r="1031" spans="1:11" x14ac:dyDescent="0.2">
      <c r="A1031" s="47">
        <f t="shared" si="34"/>
        <v>0</v>
      </c>
      <c r="B1031" s="36">
        <f t="shared" si="35"/>
        <v>0</v>
      </c>
      <c r="C1031" s="31" t="s">
        <v>170</v>
      </c>
      <c r="D1031" s="31" t="s">
        <v>170</v>
      </c>
      <c r="E1031" s="29"/>
      <c r="F1031" s="29"/>
      <c r="G1031" s="29"/>
      <c r="H1031" s="29"/>
      <c r="I1031" s="29"/>
      <c r="J1031" s="29"/>
      <c r="K1031" s="37"/>
    </row>
    <row r="1032" spans="1:11" x14ac:dyDescent="0.2">
      <c r="A1032" s="47">
        <f t="shared" si="34"/>
        <v>0</v>
      </c>
      <c r="B1032" s="36">
        <f t="shared" si="35"/>
        <v>0</v>
      </c>
      <c r="C1032" s="31" t="s">
        <v>170</v>
      </c>
      <c r="D1032" s="31" t="s">
        <v>170</v>
      </c>
      <c r="E1032" s="29"/>
      <c r="F1032" s="29"/>
      <c r="G1032" s="29"/>
      <c r="H1032" s="29"/>
      <c r="I1032" s="29"/>
      <c r="J1032" s="29"/>
      <c r="K1032" s="37"/>
    </row>
    <row r="1033" spans="1:11" x14ac:dyDescent="0.2">
      <c r="A1033" s="47">
        <f t="shared" si="34"/>
        <v>0</v>
      </c>
      <c r="B1033" s="36">
        <f t="shared" si="35"/>
        <v>0</v>
      </c>
      <c r="C1033" s="31" t="s">
        <v>170</v>
      </c>
      <c r="D1033" s="31" t="s">
        <v>170</v>
      </c>
      <c r="E1033" s="29"/>
      <c r="F1033" s="29"/>
      <c r="G1033" s="29"/>
      <c r="H1033" s="29"/>
      <c r="I1033" s="29"/>
      <c r="J1033" s="29"/>
      <c r="K1033" s="37"/>
    </row>
    <row r="1034" spans="1:11" x14ac:dyDescent="0.2">
      <c r="A1034" s="47">
        <f t="shared" si="34"/>
        <v>0</v>
      </c>
      <c r="B1034" s="36">
        <f t="shared" si="35"/>
        <v>0</v>
      </c>
      <c r="C1034" s="31" t="s">
        <v>170</v>
      </c>
      <c r="D1034" s="31" t="s">
        <v>170</v>
      </c>
      <c r="E1034" s="29"/>
      <c r="F1034" s="29"/>
      <c r="G1034" s="29"/>
      <c r="H1034" s="29"/>
      <c r="I1034" s="29"/>
      <c r="J1034" s="29"/>
      <c r="K1034" s="37"/>
    </row>
    <row r="1035" spans="1:11" x14ac:dyDescent="0.2">
      <c r="A1035" s="47">
        <f t="shared" si="34"/>
        <v>0</v>
      </c>
      <c r="B1035" s="36">
        <f t="shared" si="35"/>
        <v>0</v>
      </c>
      <c r="C1035" s="31" t="s">
        <v>170</v>
      </c>
      <c r="D1035" s="31" t="s">
        <v>170</v>
      </c>
      <c r="E1035" s="29"/>
      <c r="F1035" s="29"/>
      <c r="G1035" s="29"/>
      <c r="H1035" s="29"/>
      <c r="I1035" s="29"/>
      <c r="J1035" s="29"/>
      <c r="K1035" s="37"/>
    </row>
    <row r="1036" spans="1:11" x14ac:dyDescent="0.2">
      <c r="A1036" s="47">
        <f t="shared" si="34"/>
        <v>0</v>
      </c>
      <c r="B1036" s="36">
        <f t="shared" si="35"/>
        <v>0</v>
      </c>
      <c r="C1036" s="31" t="s">
        <v>170</v>
      </c>
      <c r="D1036" s="31" t="s">
        <v>170</v>
      </c>
      <c r="E1036" s="29"/>
      <c r="F1036" s="29"/>
      <c r="G1036" s="29"/>
      <c r="H1036" s="29"/>
      <c r="I1036" s="29"/>
      <c r="J1036" s="29"/>
      <c r="K1036" s="37"/>
    </row>
    <row r="1037" spans="1:11" x14ac:dyDescent="0.2">
      <c r="A1037" s="47">
        <f t="shared" si="34"/>
        <v>0</v>
      </c>
      <c r="B1037" s="36">
        <f t="shared" si="35"/>
        <v>0</v>
      </c>
      <c r="C1037" s="31" t="s">
        <v>170</v>
      </c>
      <c r="D1037" s="31" t="s">
        <v>170</v>
      </c>
      <c r="E1037" s="29"/>
      <c r="F1037" s="29"/>
      <c r="G1037" s="29"/>
      <c r="H1037" s="29"/>
      <c r="I1037" s="29"/>
      <c r="J1037" s="29"/>
      <c r="K1037" s="37"/>
    </row>
    <row r="1038" spans="1:11" x14ac:dyDescent="0.2">
      <c r="A1038" s="47">
        <f t="shared" si="34"/>
        <v>0</v>
      </c>
      <c r="B1038" s="36">
        <f t="shared" si="35"/>
        <v>0</v>
      </c>
      <c r="C1038" s="31" t="s">
        <v>170</v>
      </c>
      <c r="D1038" s="31" t="s">
        <v>170</v>
      </c>
      <c r="E1038" s="29"/>
      <c r="F1038" s="29"/>
      <c r="G1038" s="29"/>
      <c r="H1038" s="29"/>
      <c r="I1038" s="29"/>
      <c r="J1038" s="29"/>
      <c r="K1038" s="37"/>
    </row>
    <row r="1039" spans="1:11" x14ac:dyDescent="0.2">
      <c r="A1039" s="47">
        <f t="shared" si="34"/>
        <v>0</v>
      </c>
      <c r="B1039" s="36">
        <f t="shared" si="35"/>
        <v>0</v>
      </c>
      <c r="C1039" s="31" t="s">
        <v>170</v>
      </c>
      <c r="D1039" s="31" t="s">
        <v>170</v>
      </c>
      <c r="E1039" s="29"/>
      <c r="F1039" s="29"/>
      <c r="G1039" s="29"/>
      <c r="H1039" s="29"/>
      <c r="I1039" s="29"/>
      <c r="J1039" s="29"/>
      <c r="K1039" s="37"/>
    </row>
    <row r="1040" spans="1:11" x14ac:dyDescent="0.2">
      <c r="A1040" s="47">
        <f t="shared" si="34"/>
        <v>0</v>
      </c>
      <c r="B1040" s="36">
        <f t="shared" si="35"/>
        <v>0</v>
      </c>
      <c r="C1040" s="31" t="s">
        <v>170</v>
      </c>
      <c r="D1040" s="31" t="s">
        <v>170</v>
      </c>
      <c r="E1040" s="29"/>
      <c r="F1040" s="29"/>
      <c r="G1040" s="29"/>
      <c r="H1040" s="29"/>
      <c r="I1040" s="29"/>
      <c r="J1040" s="29"/>
      <c r="K1040" s="37"/>
    </row>
    <row r="1041" spans="1:11" x14ac:dyDescent="0.2">
      <c r="A1041" s="47">
        <f t="shared" si="34"/>
        <v>0</v>
      </c>
      <c r="B1041" s="36">
        <f t="shared" si="35"/>
        <v>0</v>
      </c>
      <c r="C1041" s="31" t="s">
        <v>170</v>
      </c>
      <c r="D1041" s="31" t="s">
        <v>170</v>
      </c>
      <c r="E1041" s="29"/>
      <c r="F1041" s="29"/>
      <c r="G1041" s="29"/>
      <c r="H1041" s="29"/>
      <c r="I1041" s="29"/>
      <c r="J1041" s="29"/>
      <c r="K1041" s="37"/>
    </row>
    <row r="1042" spans="1:11" x14ac:dyDescent="0.2">
      <c r="A1042" s="47">
        <f t="shared" si="34"/>
        <v>0</v>
      </c>
      <c r="B1042" s="36">
        <f t="shared" si="35"/>
        <v>0</v>
      </c>
      <c r="C1042" s="31" t="s">
        <v>170</v>
      </c>
      <c r="D1042" s="31" t="s">
        <v>170</v>
      </c>
      <c r="E1042" s="29"/>
      <c r="F1042" s="29"/>
      <c r="G1042" s="29"/>
      <c r="H1042" s="29"/>
      <c r="I1042" s="29"/>
      <c r="J1042" s="29"/>
      <c r="K1042" s="37"/>
    </row>
    <row r="1043" spans="1:11" x14ac:dyDescent="0.2">
      <c r="A1043" s="47">
        <f t="shared" si="34"/>
        <v>0</v>
      </c>
      <c r="B1043" s="36">
        <f t="shared" si="35"/>
        <v>0</v>
      </c>
      <c r="C1043" s="31" t="s">
        <v>170</v>
      </c>
      <c r="D1043" s="31" t="s">
        <v>170</v>
      </c>
      <c r="E1043" s="29"/>
      <c r="F1043" s="29"/>
      <c r="G1043" s="29"/>
      <c r="H1043" s="29"/>
      <c r="I1043" s="29"/>
      <c r="J1043" s="29"/>
      <c r="K1043" s="37"/>
    </row>
    <row r="1044" spans="1:11" x14ac:dyDescent="0.2">
      <c r="A1044" s="47">
        <f t="shared" ref="A1044:A1107" si="38">IF(ISNA(MATCH(C1044,offers.segment.all,0)),1,0)</f>
        <v>0</v>
      </c>
      <c r="B1044" s="36">
        <f t="shared" ref="B1044:B1107" si="39">IF(ISNA(MATCH(D1044,demand.descriptions,0)),1,0)</f>
        <v>0</v>
      </c>
      <c r="C1044" s="31" t="s">
        <v>170</v>
      </c>
      <c r="D1044" s="31" t="s">
        <v>170</v>
      </c>
      <c r="E1044" s="29"/>
      <c r="F1044" s="29"/>
      <c r="G1044" s="29"/>
      <c r="H1044" s="29"/>
      <c r="I1044" s="29"/>
      <c r="J1044" s="29"/>
      <c r="K1044" s="37"/>
    </row>
    <row r="1045" spans="1:11" x14ac:dyDescent="0.2">
      <c r="A1045" s="47">
        <f t="shared" si="38"/>
        <v>0</v>
      </c>
      <c r="B1045" s="36">
        <f t="shared" si="39"/>
        <v>0</v>
      </c>
      <c r="C1045" s="31" t="s">
        <v>170</v>
      </c>
      <c r="D1045" s="31" t="s">
        <v>170</v>
      </c>
      <c r="E1045" s="29"/>
      <c r="F1045" s="29"/>
      <c r="G1045" s="29"/>
      <c r="H1045" s="29"/>
      <c r="I1045" s="29"/>
      <c r="J1045" s="29"/>
      <c r="K1045" s="37"/>
    </row>
    <row r="1046" spans="1:11" x14ac:dyDescent="0.2">
      <c r="A1046" s="47">
        <f t="shared" si="38"/>
        <v>0</v>
      </c>
      <c r="B1046" s="36">
        <f t="shared" si="39"/>
        <v>0</v>
      </c>
      <c r="C1046" s="31" t="s">
        <v>170</v>
      </c>
      <c r="D1046" s="31" t="s">
        <v>170</v>
      </c>
      <c r="E1046" s="29"/>
      <c r="F1046" s="29"/>
      <c r="G1046" s="29"/>
      <c r="H1046" s="29"/>
      <c r="I1046" s="29"/>
      <c r="J1046" s="29"/>
      <c r="K1046" s="37"/>
    </row>
    <row r="1047" spans="1:11" x14ac:dyDescent="0.2">
      <c r="A1047" s="47">
        <f t="shared" si="38"/>
        <v>0</v>
      </c>
      <c r="B1047" s="36">
        <f t="shared" si="39"/>
        <v>0</v>
      </c>
      <c r="C1047" s="31" t="s">
        <v>170</v>
      </c>
      <c r="D1047" s="31" t="s">
        <v>170</v>
      </c>
      <c r="E1047" s="29"/>
      <c r="F1047" s="29"/>
      <c r="G1047" s="29"/>
      <c r="H1047" s="29"/>
      <c r="I1047" s="29"/>
      <c r="J1047" s="29"/>
      <c r="K1047" s="37"/>
    </row>
    <row r="1048" spans="1:11" x14ac:dyDescent="0.2">
      <c r="A1048" s="47">
        <f t="shared" si="38"/>
        <v>0</v>
      </c>
      <c r="B1048" s="36">
        <f t="shared" si="39"/>
        <v>0</v>
      </c>
      <c r="C1048" s="31" t="s">
        <v>170</v>
      </c>
      <c r="D1048" s="31" t="s">
        <v>170</v>
      </c>
      <c r="E1048" s="29"/>
      <c r="F1048" s="29"/>
      <c r="G1048" s="29"/>
      <c r="H1048" s="29"/>
      <c r="I1048" s="29"/>
      <c r="J1048" s="29"/>
      <c r="K1048" s="37"/>
    </row>
    <row r="1049" spans="1:11" x14ac:dyDescent="0.2">
      <c r="A1049" s="47">
        <f t="shared" si="38"/>
        <v>0</v>
      </c>
      <c r="B1049" s="36">
        <f t="shared" si="39"/>
        <v>0</v>
      </c>
      <c r="C1049" s="31" t="s">
        <v>170</v>
      </c>
      <c r="D1049" s="31" t="s">
        <v>170</v>
      </c>
      <c r="E1049" s="29"/>
      <c r="F1049" s="29"/>
      <c r="G1049" s="29"/>
      <c r="H1049" s="29"/>
      <c r="I1049" s="29"/>
      <c r="J1049" s="29"/>
      <c r="K1049" s="37"/>
    </row>
    <row r="1050" spans="1:11" x14ac:dyDescent="0.2">
      <c r="A1050" s="47">
        <f t="shared" si="38"/>
        <v>0</v>
      </c>
      <c r="B1050" s="36">
        <f t="shared" si="39"/>
        <v>0</v>
      </c>
      <c r="C1050" s="31" t="s">
        <v>170</v>
      </c>
      <c r="D1050" s="31" t="s">
        <v>170</v>
      </c>
      <c r="E1050" s="29"/>
      <c r="F1050" s="29"/>
      <c r="G1050" s="29"/>
      <c r="H1050" s="29"/>
      <c r="I1050" s="29"/>
      <c r="J1050" s="29"/>
      <c r="K1050" s="37"/>
    </row>
    <row r="1051" spans="1:11" x14ac:dyDescent="0.2">
      <c r="A1051" s="47">
        <f t="shared" si="38"/>
        <v>0</v>
      </c>
      <c r="B1051" s="36">
        <f t="shared" si="39"/>
        <v>0</v>
      </c>
      <c r="C1051" s="31" t="s">
        <v>170</v>
      </c>
      <c r="D1051" s="31" t="s">
        <v>170</v>
      </c>
      <c r="E1051" s="29"/>
      <c r="F1051" s="29"/>
      <c r="G1051" s="29"/>
      <c r="H1051" s="29"/>
      <c r="I1051" s="29"/>
      <c r="J1051" s="29"/>
      <c r="K1051" s="37"/>
    </row>
    <row r="1052" spans="1:11" x14ac:dyDescent="0.2">
      <c r="A1052" s="47">
        <f t="shared" si="38"/>
        <v>0</v>
      </c>
      <c r="B1052" s="36">
        <f t="shared" si="39"/>
        <v>0</v>
      </c>
      <c r="C1052" s="31" t="s">
        <v>170</v>
      </c>
      <c r="D1052" s="31" t="s">
        <v>170</v>
      </c>
      <c r="E1052" s="29"/>
      <c r="F1052" s="29"/>
      <c r="G1052" s="29"/>
      <c r="H1052" s="29"/>
      <c r="I1052" s="29"/>
      <c r="J1052" s="29"/>
      <c r="K1052" s="37"/>
    </row>
    <row r="1053" spans="1:11" x14ac:dyDescent="0.2">
      <c r="A1053" s="47">
        <f t="shared" si="38"/>
        <v>0</v>
      </c>
      <c r="B1053" s="36">
        <f t="shared" si="39"/>
        <v>0</v>
      </c>
      <c r="C1053" s="31" t="s">
        <v>170</v>
      </c>
      <c r="D1053" s="31" t="s">
        <v>170</v>
      </c>
      <c r="E1053" s="29"/>
      <c r="F1053" s="29"/>
      <c r="G1053" s="29"/>
      <c r="H1053" s="29"/>
      <c r="I1053" s="29"/>
      <c r="J1053" s="29"/>
      <c r="K1053" s="37"/>
    </row>
    <row r="1054" spans="1:11" x14ac:dyDescent="0.2">
      <c r="A1054" s="47">
        <f t="shared" si="38"/>
        <v>0</v>
      </c>
      <c r="B1054" s="36">
        <f t="shared" si="39"/>
        <v>0</v>
      </c>
      <c r="C1054" s="31" t="s">
        <v>170</v>
      </c>
      <c r="D1054" s="31" t="s">
        <v>170</v>
      </c>
      <c r="E1054" s="29"/>
      <c r="F1054" s="29"/>
      <c r="G1054" s="29"/>
      <c r="H1054" s="29"/>
      <c r="I1054" s="29"/>
      <c r="J1054" s="29"/>
      <c r="K1054" s="37"/>
    </row>
    <row r="1055" spans="1:11" x14ac:dyDescent="0.2">
      <c r="A1055" s="47">
        <f t="shared" si="38"/>
        <v>0</v>
      </c>
      <c r="B1055" s="36">
        <f t="shared" si="39"/>
        <v>0</v>
      </c>
      <c r="C1055" s="31" t="s">
        <v>170</v>
      </c>
      <c r="D1055" s="31" t="s">
        <v>170</v>
      </c>
      <c r="E1055" s="29"/>
      <c r="F1055" s="29"/>
      <c r="G1055" s="29"/>
      <c r="H1055" s="29"/>
      <c r="I1055" s="29"/>
      <c r="J1055" s="29"/>
      <c r="K1055" s="37"/>
    </row>
    <row r="1056" spans="1:11" x14ac:dyDescent="0.2">
      <c r="A1056" s="47">
        <f t="shared" si="38"/>
        <v>0</v>
      </c>
      <c r="B1056" s="36">
        <f t="shared" si="39"/>
        <v>0</v>
      </c>
      <c r="C1056" s="31" t="s">
        <v>170</v>
      </c>
      <c r="D1056" s="31" t="s">
        <v>170</v>
      </c>
      <c r="E1056" s="29"/>
      <c r="F1056" s="29"/>
      <c r="G1056" s="29"/>
      <c r="H1056" s="29"/>
      <c r="I1056" s="29"/>
      <c r="J1056" s="29"/>
      <c r="K1056" s="37"/>
    </row>
    <row r="1057" spans="1:11" x14ac:dyDescent="0.2">
      <c r="A1057" s="47">
        <f t="shared" si="38"/>
        <v>0</v>
      </c>
      <c r="B1057" s="36">
        <f t="shared" si="39"/>
        <v>0</v>
      </c>
      <c r="C1057" s="31" t="s">
        <v>170</v>
      </c>
      <c r="D1057" s="31" t="s">
        <v>170</v>
      </c>
      <c r="E1057" s="29"/>
      <c r="F1057" s="29"/>
      <c r="G1057" s="29"/>
      <c r="H1057" s="29"/>
      <c r="I1057" s="29"/>
      <c r="J1057" s="29"/>
      <c r="K1057" s="37"/>
    </row>
    <row r="1058" spans="1:11" x14ac:dyDescent="0.2">
      <c r="A1058" s="47">
        <f t="shared" si="38"/>
        <v>0</v>
      </c>
      <c r="B1058" s="36">
        <f t="shared" si="39"/>
        <v>0</v>
      </c>
      <c r="C1058" s="31" t="s">
        <v>170</v>
      </c>
      <c r="D1058" s="31" t="s">
        <v>170</v>
      </c>
      <c r="E1058" s="29"/>
      <c r="F1058" s="29"/>
      <c r="G1058" s="29"/>
      <c r="H1058" s="29"/>
      <c r="I1058" s="29"/>
      <c r="J1058" s="29"/>
      <c r="K1058" s="37"/>
    </row>
    <row r="1059" spans="1:11" x14ac:dyDescent="0.2">
      <c r="A1059" s="47">
        <f t="shared" si="38"/>
        <v>0</v>
      </c>
      <c r="B1059" s="36">
        <f t="shared" si="39"/>
        <v>0</v>
      </c>
      <c r="C1059" s="31" t="s">
        <v>170</v>
      </c>
      <c r="D1059" s="31" t="s">
        <v>170</v>
      </c>
      <c r="E1059" s="29"/>
      <c r="F1059" s="29"/>
      <c r="G1059" s="29"/>
      <c r="H1059" s="29"/>
      <c r="I1059" s="29"/>
      <c r="J1059" s="29"/>
      <c r="K1059" s="37"/>
    </row>
    <row r="1060" spans="1:11" x14ac:dyDescent="0.2">
      <c r="A1060" s="47">
        <f t="shared" si="38"/>
        <v>0</v>
      </c>
      <c r="B1060" s="36">
        <f t="shared" si="39"/>
        <v>0</v>
      </c>
      <c r="C1060" s="31" t="s">
        <v>170</v>
      </c>
      <c r="D1060" s="31" t="s">
        <v>170</v>
      </c>
      <c r="E1060" s="29"/>
      <c r="F1060" s="29"/>
      <c r="G1060" s="29"/>
      <c r="H1060" s="29"/>
      <c r="I1060" s="29"/>
      <c r="J1060" s="29"/>
      <c r="K1060" s="37"/>
    </row>
    <row r="1061" spans="1:11" x14ac:dyDescent="0.2">
      <c r="A1061" s="47">
        <f t="shared" si="38"/>
        <v>0</v>
      </c>
      <c r="B1061" s="36">
        <f t="shared" si="39"/>
        <v>0</v>
      </c>
      <c r="C1061" s="31" t="s">
        <v>170</v>
      </c>
      <c r="D1061" s="31" t="s">
        <v>170</v>
      </c>
      <c r="E1061" s="29"/>
      <c r="F1061" s="29"/>
      <c r="G1061" s="29"/>
      <c r="H1061" s="29"/>
      <c r="I1061" s="29"/>
      <c r="J1061" s="29"/>
      <c r="K1061" s="37"/>
    </row>
    <row r="1062" spans="1:11" x14ac:dyDescent="0.2">
      <c r="A1062" s="47">
        <f t="shared" si="38"/>
        <v>0</v>
      </c>
      <c r="B1062" s="36">
        <f t="shared" si="39"/>
        <v>0</v>
      </c>
      <c r="C1062" s="31" t="s">
        <v>170</v>
      </c>
      <c r="D1062" s="31" t="s">
        <v>170</v>
      </c>
      <c r="E1062" s="29"/>
      <c r="F1062" s="29"/>
      <c r="G1062" s="29"/>
      <c r="H1062" s="29"/>
      <c r="I1062" s="29"/>
      <c r="J1062" s="29"/>
      <c r="K1062" s="37"/>
    </row>
    <row r="1063" spans="1:11" x14ac:dyDescent="0.2">
      <c r="A1063" s="47">
        <f t="shared" si="38"/>
        <v>0</v>
      </c>
      <c r="B1063" s="36">
        <f t="shared" si="39"/>
        <v>0</v>
      </c>
      <c r="C1063" s="31" t="s">
        <v>170</v>
      </c>
      <c r="D1063" s="31" t="s">
        <v>170</v>
      </c>
      <c r="E1063" s="29"/>
      <c r="F1063" s="29"/>
      <c r="G1063" s="29"/>
      <c r="H1063" s="29"/>
      <c r="I1063" s="29"/>
      <c r="J1063" s="29"/>
      <c r="K1063" s="37"/>
    </row>
    <row r="1064" spans="1:11" x14ac:dyDescent="0.2">
      <c r="A1064" s="47">
        <f t="shared" si="38"/>
        <v>0</v>
      </c>
      <c r="B1064" s="36">
        <f t="shared" si="39"/>
        <v>0</v>
      </c>
      <c r="C1064" s="31" t="s">
        <v>170</v>
      </c>
      <c r="D1064" s="31" t="s">
        <v>170</v>
      </c>
      <c r="E1064" s="29"/>
      <c r="F1064" s="29"/>
      <c r="G1064" s="29"/>
      <c r="H1064" s="29"/>
      <c r="I1064" s="29"/>
      <c r="J1064" s="29"/>
      <c r="K1064" s="37"/>
    </row>
    <row r="1065" spans="1:11" x14ac:dyDescent="0.2">
      <c r="A1065" s="47">
        <f t="shared" si="38"/>
        <v>0</v>
      </c>
      <c r="B1065" s="36">
        <f t="shared" si="39"/>
        <v>0</v>
      </c>
      <c r="C1065" s="31" t="s">
        <v>170</v>
      </c>
      <c r="D1065" s="31" t="s">
        <v>170</v>
      </c>
      <c r="E1065" s="29"/>
      <c r="F1065" s="29"/>
      <c r="G1065" s="29"/>
      <c r="H1065" s="29"/>
      <c r="I1065" s="29"/>
      <c r="J1065" s="29"/>
      <c r="K1065" s="37"/>
    </row>
    <row r="1066" spans="1:11" x14ac:dyDescent="0.2">
      <c r="A1066" s="47">
        <f t="shared" si="38"/>
        <v>0</v>
      </c>
      <c r="B1066" s="36">
        <f t="shared" si="39"/>
        <v>0</v>
      </c>
      <c r="C1066" s="31" t="s">
        <v>170</v>
      </c>
      <c r="D1066" s="31" t="s">
        <v>170</v>
      </c>
      <c r="E1066" s="29"/>
      <c r="F1066" s="29"/>
      <c r="G1066" s="29"/>
      <c r="H1066" s="29"/>
      <c r="I1066" s="29"/>
      <c r="J1066" s="29"/>
      <c r="K1066" s="37"/>
    </row>
    <row r="1067" spans="1:11" x14ac:dyDescent="0.2">
      <c r="A1067" s="47">
        <f t="shared" si="38"/>
        <v>0</v>
      </c>
      <c r="B1067" s="36">
        <f t="shared" si="39"/>
        <v>0</v>
      </c>
      <c r="C1067" s="31" t="s">
        <v>170</v>
      </c>
      <c r="D1067" s="31" t="s">
        <v>170</v>
      </c>
      <c r="E1067" s="29"/>
      <c r="F1067" s="29"/>
      <c r="G1067" s="29"/>
      <c r="H1067" s="29"/>
      <c r="I1067" s="29"/>
      <c r="J1067" s="29"/>
      <c r="K1067" s="37"/>
    </row>
    <row r="1068" spans="1:11" x14ac:dyDescent="0.2">
      <c r="A1068" s="47">
        <f t="shared" si="38"/>
        <v>0</v>
      </c>
      <c r="B1068" s="36">
        <f t="shared" si="39"/>
        <v>0</v>
      </c>
      <c r="C1068" s="31" t="s">
        <v>170</v>
      </c>
      <c r="D1068" s="31" t="s">
        <v>170</v>
      </c>
      <c r="E1068" s="29"/>
      <c r="F1068" s="29"/>
      <c r="G1068" s="29"/>
      <c r="H1068" s="29"/>
      <c r="I1068" s="29"/>
      <c r="J1068" s="29"/>
      <c r="K1068" s="37"/>
    </row>
    <row r="1069" spans="1:11" x14ac:dyDescent="0.2">
      <c r="A1069" s="47">
        <f t="shared" si="38"/>
        <v>0</v>
      </c>
      <c r="B1069" s="36">
        <f t="shared" si="39"/>
        <v>0</v>
      </c>
      <c r="C1069" s="31" t="s">
        <v>170</v>
      </c>
      <c r="D1069" s="31" t="s">
        <v>170</v>
      </c>
      <c r="E1069" s="29"/>
      <c r="F1069" s="29"/>
      <c r="G1069" s="29"/>
      <c r="H1069" s="29"/>
      <c r="I1069" s="29"/>
      <c r="J1069" s="29"/>
      <c r="K1069" s="37"/>
    </row>
    <row r="1070" spans="1:11" x14ac:dyDescent="0.2">
      <c r="A1070" s="47">
        <f t="shared" si="38"/>
        <v>0</v>
      </c>
      <c r="B1070" s="36">
        <f t="shared" si="39"/>
        <v>0</v>
      </c>
      <c r="C1070" s="31" t="s">
        <v>170</v>
      </c>
      <c r="D1070" s="31" t="s">
        <v>170</v>
      </c>
      <c r="E1070" s="29"/>
      <c r="F1070" s="29"/>
      <c r="G1070" s="29"/>
      <c r="H1070" s="29"/>
      <c r="I1070" s="29"/>
      <c r="J1070" s="29"/>
      <c r="K1070" s="37"/>
    </row>
    <row r="1071" spans="1:11" x14ac:dyDescent="0.2">
      <c r="A1071" s="47">
        <f t="shared" si="38"/>
        <v>0</v>
      </c>
      <c r="B1071" s="36">
        <f t="shared" si="39"/>
        <v>0</v>
      </c>
      <c r="C1071" s="31" t="s">
        <v>170</v>
      </c>
      <c r="D1071" s="31" t="s">
        <v>170</v>
      </c>
      <c r="E1071" s="29"/>
      <c r="F1071" s="29"/>
      <c r="G1071" s="29"/>
      <c r="H1071" s="29"/>
      <c r="I1071" s="29"/>
      <c r="J1071" s="29"/>
      <c r="K1071" s="37"/>
    </row>
    <row r="1072" spans="1:11" x14ac:dyDescent="0.2">
      <c r="A1072" s="47">
        <f t="shared" si="38"/>
        <v>0</v>
      </c>
      <c r="B1072" s="36">
        <f t="shared" si="39"/>
        <v>0</v>
      </c>
      <c r="C1072" s="31" t="s">
        <v>170</v>
      </c>
      <c r="D1072" s="31" t="s">
        <v>170</v>
      </c>
      <c r="E1072" s="29"/>
      <c r="F1072" s="29"/>
      <c r="G1072" s="29"/>
      <c r="H1072" s="29"/>
      <c r="I1072" s="29"/>
      <c r="J1072" s="29"/>
      <c r="K1072" s="37"/>
    </row>
    <row r="1073" spans="1:11" x14ac:dyDescent="0.2">
      <c r="A1073" s="47">
        <f t="shared" si="38"/>
        <v>0</v>
      </c>
      <c r="B1073" s="36">
        <f t="shared" si="39"/>
        <v>0</v>
      </c>
      <c r="C1073" s="31" t="s">
        <v>170</v>
      </c>
      <c r="D1073" s="31" t="s">
        <v>170</v>
      </c>
      <c r="E1073" s="29"/>
      <c r="F1073" s="29"/>
      <c r="G1073" s="29"/>
      <c r="H1073" s="29"/>
      <c r="I1073" s="29"/>
      <c r="J1073" s="29"/>
      <c r="K1073" s="37"/>
    </row>
    <row r="1074" spans="1:11" x14ac:dyDescent="0.2">
      <c r="A1074" s="47">
        <f t="shared" si="38"/>
        <v>0</v>
      </c>
      <c r="B1074" s="36">
        <f t="shared" si="39"/>
        <v>0</v>
      </c>
      <c r="C1074" s="31" t="s">
        <v>170</v>
      </c>
      <c r="D1074" s="31" t="s">
        <v>170</v>
      </c>
      <c r="E1074" s="29"/>
      <c r="F1074" s="29"/>
      <c r="G1074" s="29"/>
      <c r="H1074" s="29"/>
      <c r="I1074" s="29"/>
      <c r="J1074" s="29"/>
      <c r="K1074" s="37"/>
    </row>
    <row r="1075" spans="1:11" x14ac:dyDescent="0.2">
      <c r="A1075" s="47">
        <f t="shared" si="38"/>
        <v>0</v>
      </c>
      <c r="B1075" s="36">
        <f t="shared" si="39"/>
        <v>0</v>
      </c>
      <c r="C1075" s="31" t="s">
        <v>170</v>
      </c>
      <c r="D1075" s="31" t="s">
        <v>170</v>
      </c>
      <c r="E1075" s="29"/>
      <c r="F1075" s="29"/>
      <c r="G1075" s="29"/>
      <c r="H1075" s="29"/>
      <c r="I1075" s="29"/>
      <c r="J1075" s="29"/>
      <c r="K1075" s="37"/>
    </row>
    <row r="1076" spans="1:11" x14ac:dyDescent="0.2">
      <c r="A1076" s="47">
        <f t="shared" si="38"/>
        <v>0</v>
      </c>
      <c r="B1076" s="36">
        <f t="shared" si="39"/>
        <v>0</v>
      </c>
      <c r="C1076" s="31" t="s">
        <v>170</v>
      </c>
      <c r="D1076" s="31" t="s">
        <v>170</v>
      </c>
      <c r="E1076" s="29"/>
      <c r="F1076" s="29"/>
      <c r="G1076" s="29"/>
      <c r="H1076" s="29"/>
      <c r="I1076" s="29"/>
      <c r="J1076" s="29"/>
      <c r="K1076" s="37"/>
    </row>
    <row r="1077" spans="1:11" x14ac:dyDescent="0.2">
      <c r="A1077" s="47">
        <f t="shared" si="38"/>
        <v>0</v>
      </c>
      <c r="B1077" s="36">
        <f t="shared" si="39"/>
        <v>0</v>
      </c>
      <c r="C1077" s="31" t="s">
        <v>170</v>
      </c>
      <c r="D1077" s="31" t="s">
        <v>170</v>
      </c>
      <c r="E1077" s="29"/>
      <c r="F1077" s="29"/>
      <c r="G1077" s="29"/>
      <c r="H1077" s="29"/>
      <c r="I1077" s="29"/>
      <c r="J1077" s="29"/>
      <c r="K1077" s="37"/>
    </row>
    <row r="1078" spans="1:11" x14ac:dyDescent="0.2">
      <c r="A1078" s="47">
        <f t="shared" si="38"/>
        <v>0</v>
      </c>
      <c r="B1078" s="36">
        <f t="shared" si="39"/>
        <v>0</v>
      </c>
      <c r="C1078" s="31" t="s">
        <v>170</v>
      </c>
      <c r="D1078" s="31" t="s">
        <v>170</v>
      </c>
      <c r="E1078" s="29"/>
      <c r="F1078" s="29"/>
      <c r="G1078" s="29"/>
      <c r="H1078" s="29"/>
      <c r="I1078" s="29"/>
      <c r="J1078" s="29"/>
      <c r="K1078" s="37"/>
    </row>
    <row r="1079" spans="1:11" x14ac:dyDescent="0.2">
      <c r="A1079" s="47">
        <f t="shared" si="38"/>
        <v>0</v>
      </c>
      <c r="B1079" s="36">
        <f t="shared" si="39"/>
        <v>0</v>
      </c>
      <c r="C1079" s="31" t="s">
        <v>170</v>
      </c>
      <c r="D1079" s="31" t="s">
        <v>170</v>
      </c>
      <c r="E1079" s="29"/>
      <c r="F1079" s="29"/>
      <c r="G1079" s="29"/>
      <c r="H1079" s="29"/>
      <c r="I1079" s="29"/>
      <c r="J1079" s="29"/>
      <c r="K1079" s="37"/>
    </row>
    <row r="1080" spans="1:11" x14ac:dyDescent="0.2">
      <c r="A1080" s="47">
        <f t="shared" si="38"/>
        <v>0</v>
      </c>
      <c r="B1080" s="36">
        <f t="shared" si="39"/>
        <v>0</v>
      </c>
      <c r="C1080" s="31" t="s">
        <v>170</v>
      </c>
      <c r="D1080" s="31" t="s">
        <v>170</v>
      </c>
      <c r="E1080" s="29"/>
      <c r="F1080" s="29"/>
      <c r="G1080" s="29"/>
      <c r="H1080" s="29"/>
      <c r="I1080" s="29"/>
      <c r="J1080" s="29"/>
      <c r="K1080" s="37"/>
    </row>
    <row r="1081" spans="1:11" x14ac:dyDescent="0.2">
      <c r="A1081" s="47">
        <f t="shared" si="38"/>
        <v>0</v>
      </c>
      <c r="B1081" s="36">
        <f t="shared" si="39"/>
        <v>0</v>
      </c>
      <c r="C1081" s="31" t="s">
        <v>170</v>
      </c>
      <c r="D1081" s="31" t="s">
        <v>170</v>
      </c>
      <c r="E1081" s="29"/>
      <c r="F1081" s="29"/>
      <c r="G1081" s="29"/>
      <c r="H1081" s="29"/>
      <c r="I1081" s="29"/>
      <c r="J1081" s="29"/>
      <c r="K1081" s="37"/>
    </row>
    <row r="1082" spans="1:11" x14ac:dyDescent="0.2">
      <c r="A1082" s="47">
        <f t="shared" si="38"/>
        <v>0</v>
      </c>
      <c r="B1082" s="36">
        <f t="shared" si="39"/>
        <v>0</v>
      </c>
      <c r="C1082" s="31" t="s">
        <v>170</v>
      </c>
      <c r="D1082" s="31" t="s">
        <v>170</v>
      </c>
      <c r="E1082" s="29"/>
      <c r="F1082" s="29"/>
      <c r="G1082" s="29"/>
      <c r="H1082" s="29"/>
      <c r="I1082" s="29"/>
      <c r="J1082" s="29"/>
      <c r="K1082" s="37"/>
    </row>
    <row r="1083" spans="1:11" x14ac:dyDescent="0.2">
      <c r="A1083" s="47">
        <f t="shared" si="38"/>
        <v>0</v>
      </c>
      <c r="B1083" s="36">
        <f t="shared" si="39"/>
        <v>0</v>
      </c>
      <c r="C1083" s="31" t="s">
        <v>170</v>
      </c>
      <c r="D1083" s="31" t="s">
        <v>170</v>
      </c>
      <c r="E1083" s="29"/>
      <c r="F1083" s="29"/>
      <c r="G1083" s="29"/>
      <c r="H1083" s="29"/>
      <c r="I1083" s="29"/>
      <c r="J1083" s="29"/>
      <c r="K1083" s="37"/>
    </row>
    <row r="1084" spans="1:11" x14ac:dyDescent="0.2">
      <c r="A1084" s="47">
        <f t="shared" si="38"/>
        <v>0</v>
      </c>
      <c r="B1084" s="36">
        <f t="shared" si="39"/>
        <v>0</v>
      </c>
      <c r="C1084" s="31" t="s">
        <v>170</v>
      </c>
      <c r="D1084" s="31" t="s">
        <v>170</v>
      </c>
      <c r="E1084" s="29"/>
      <c r="F1084" s="29"/>
      <c r="G1084" s="29"/>
      <c r="H1084" s="29"/>
      <c r="I1084" s="29"/>
      <c r="J1084" s="29"/>
      <c r="K1084" s="37"/>
    </row>
    <row r="1085" spans="1:11" x14ac:dyDescent="0.2">
      <c r="A1085" s="47">
        <f t="shared" si="38"/>
        <v>0</v>
      </c>
      <c r="B1085" s="36">
        <f t="shared" si="39"/>
        <v>0</v>
      </c>
      <c r="C1085" s="31" t="s">
        <v>170</v>
      </c>
      <c r="D1085" s="31" t="s">
        <v>170</v>
      </c>
      <c r="E1085" s="29"/>
      <c r="F1085" s="29"/>
      <c r="G1085" s="29"/>
      <c r="H1085" s="29"/>
      <c r="I1085" s="29"/>
      <c r="J1085" s="29"/>
      <c r="K1085" s="37"/>
    </row>
    <row r="1086" spans="1:11" x14ac:dyDescent="0.2">
      <c r="A1086" s="47">
        <f t="shared" si="38"/>
        <v>0</v>
      </c>
      <c r="B1086" s="36">
        <f t="shared" si="39"/>
        <v>0</v>
      </c>
      <c r="C1086" s="31" t="s">
        <v>170</v>
      </c>
      <c r="D1086" s="31" t="s">
        <v>170</v>
      </c>
      <c r="E1086" s="29"/>
      <c r="F1086" s="29"/>
      <c r="G1086" s="29"/>
      <c r="H1086" s="29"/>
      <c r="I1086" s="29"/>
      <c r="J1086" s="29"/>
      <c r="K1086" s="37"/>
    </row>
    <row r="1087" spans="1:11" x14ac:dyDescent="0.2">
      <c r="A1087" s="47">
        <f t="shared" si="38"/>
        <v>0</v>
      </c>
      <c r="B1087" s="36">
        <f t="shared" si="39"/>
        <v>0</v>
      </c>
      <c r="C1087" s="31" t="s">
        <v>170</v>
      </c>
      <c r="D1087" s="31" t="s">
        <v>170</v>
      </c>
      <c r="E1087" s="29"/>
      <c r="F1087" s="29"/>
      <c r="G1087" s="29"/>
      <c r="H1087" s="29"/>
      <c r="I1087" s="29"/>
      <c r="J1087" s="29"/>
      <c r="K1087" s="37"/>
    </row>
    <row r="1088" spans="1:11" x14ac:dyDescent="0.2">
      <c r="A1088" s="47">
        <f t="shared" si="38"/>
        <v>0</v>
      </c>
      <c r="B1088" s="36">
        <f t="shared" si="39"/>
        <v>0</v>
      </c>
      <c r="C1088" s="31" t="s">
        <v>170</v>
      </c>
      <c r="D1088" s="31" t="s">
        <v>170</v>
      </c>
      <c r="E1088" s="29"/>
      <c r="F1088" s="29"/>
      <c r="G1088" s="29"/>
      <c r="H1088" s="29"/>
      <c r="I1088" s="29"/>
      <c r="J1088" s="29"/>
      <c r="K1088" s="37"/>
    </row>
    <row r="1089" spans="1:11" x14ac:dyDescent="0.2">
      <c r="A1089" s="47">
        <f t="shared" si="38"/>
        <v>0</v>
      </c>
      <c r="B1089" s="36">
        <f t="shared" si="39"/>
        <v>0</v>
      </c>
      <c r="C1089" s="31" t="s">
        <v>170</v>
      </c>
      <c r="D1089" s="31" t="s">
        <v>170</v>
      </c>
      <c r="E1089" s="29"/>
      <c r="F1089" s="29"/>
      <c r="G1089" s="29"/>
      <c r="H1089" s="29"/>
      <c r="I1089" s="29"/>
      <c r="J1089" s="29"/>
      <c r="K1089" s="37"/>
    </row>
    <row r="1090" spans="1:11" x14ac:dyDescent="0.2">
      <c r="A1090" s="47">
        <f t="shared" si="38"/>
        <v>0</v>
      </c>
      <c r="B1090" s="36">
        <f t="shared" si="39"/>
        <v>0</v>
      </c>
      <c r="C1090" s="31" t="s">
        <v>170</v>
      </c>
      <c r="D1090" s="31" t="s">
        <v>170</v>
      </c>
      <c r="E1090" s="29"/>
      <c r="F1090" s="29"/>
      <c r="G1090" s="29"/>
      <c r="H1090" s="29"/>
      <c r="I1090" s="29"/>
      <c r="J1090" s="29"/>
      <c r="K1090" s="37"/>
    </row>
    <row r="1091" spans="1:11" x14ac:dyDescent="0.2">
      <c r="A1091" s="47">
        <f t="shared" si="38"/>
        <v>0</v>
      </c>
      <c r="B1091" s="36">
        <f t="shared" si="39"/>
        <v>0</v>
      </c>
      <c r="C1091" s="31" t="s">
        <v>170</v>
      </c>
      <c r="D1091" s="31" t="s">
        <v>170</v>
      </c>
      <c r="E1091" s="29"/>
      <c r="F1091" s="29"/>
      <c r="G1091" s="29"/>
      <c r="H1091" s="29"/>
      <c r="I1091" s="29"/>
      <c r="J1091" s="29"/>
      <c r="K1091" s="37"/>
    </row>
    <row r="1092" spans="1:11" x14ac:dyDescent="0.2">
      <c r="A1092" s="47">
        <f t="shared" si="38"/>
        <v>0</v>
      </c>
      <c r="B1092" s="36">
        <f t="shared" si="39"/>
        <v>0</v>
      </c>
      <c r="C1092" s="31" t="s">
        <v>170</v>
      </c>
      <c r="D1092" s="31" t="s">
        <v>170</v>
      </c>
      <c r="E1092" s="29"/>
      <c r="F1092" s="29"/>
      <c r="G1092" s="29"/>
      <c r="H1092" s="29"/>
      <c r="I1092" s="29"/>
      <c r="J1092" s="29"/>
      <c r="K1092" s="37"/>
    </row>
    <row r="1093" spans="1:11" x14ac:dyDescent="0.2">
      <c r="A1093" s="47">
        <f t="shared" si="38"/>
        <v>0</v>
      </c>
      <c r="B1093" s="36">
        <f t="shared" si="39"/>
        <v>0</v>
      </c>
      <c r="C1093" s="31" t="s">
        <v>170</v>
      </c>
      <c r="D1093" s="31" t="s">
        <v>170</v>
      </c>
      <c r="E1093" s="29"/>
      <c r="F1093" s="29"/>
      <c r="G1093" s="29"/>
      <c r="H1093" s="29"/>
      <c r="I1093" s="29"/>
      <c r="J1093" s="29"/>
      <c r="K1093" s="37"/>
    </row>
    <row r="1094" spans="1:11" x14ac:dyDescent="0.2">
      <c r="A1094" s="47">
        <f t="shared" si="38"/>
        <v>0</v>
      </c>
      <c r="B1094" s="36">
        <f t="shared" si="39"/>
        <v>0</v>
      </c>
      <c r="C1094" s="31" t="s">
        <v>170</v>
      </c>
      <c r="D1094" s="31" t="s">
        <v>170</v>
      </c>
      <c r="E1094" s="29"/>
      <c r="F1094" s="29"/>
      <c r="G1094" s="29"/>
      <c r="H1094" s="29"/>
      <c r="I1094" s="29"/>
      <c r="J1094" s="29"/>
      <c r="K1094" s="37"/>
    </row>
    <row r="1095" spans="1:11" x14ac:dyDescent="0.2">
      <c r="A1095" s="47">
        <f t="shared" si="38"/>
        <v>0</v>
      </c>
      <c r="B1095" s="36">
        <f t="shared" si="39"/>
        <v>0</v>
      </c>
      <c r="C1095" s="31" t="s">
        <v>170</v>
      </c>
      <c r="D1095" s="31" t="s">
        <v>170</v>
      </c>
      <c r="E1095" s="29"/>
      <c r="F1095" s="29"/>
      <c r="G1095" s="29"/>
      <c r="H1095" s="29"/>
      <c r="I1095" s="29"/>
      <c r="J1095" s="29"/>
      <c r="K1095" s="37"/>
    </row>
    <row r="1096" spans="1:11" x14ac:dyDescent="0.2">
      <c r="A1096" s="47">
        <f t="shared" si="38"/>
        <v>0</v>
      </c>
      <c r="B1096" s="36">
        <f t="shared" si="39"/>
        <v>0</v>
      </c>
      <c r="C1096" s="31" t="s">
        <v>170</v>
      </c>
      <c r="D1096" s="31" t="s">
        <v>170</v>
      </c>
      <c r="E1096" s="29"/>
      <c r="F1096" s="29"/>
      <c r="G1096" s="29"/>
      <c r="H1096" s="29"/>
      <c r="I1096" s="29"/>
      <c r="J1096" s="29"/>
      <c r="K1096" s="37"/>
    </row>
    <row r="1097" spans="1:11" x14ac:dyDescent="0.2">
      <c r="A1097" s="47">
        <f t="shared" si="38"/>
        <v>0</v>
      </c>
      <c r="B1097" s="36">
        <f t="shared" si="39"/>
        <v>0</v>
      </c>
      <c r="C1097" s="31" t="s">
        <v>170</v>
      </c>
      <c r="D1097" s="31" t="s">
        <v>170</v>
      </c>
      <c r="E1097" s="29"/>
      <c r="F1097" s="29"/>
      <c r="G1097" s="29"/>
      <c r="H1097" s="29"/>
      <c r="I1097" s="29"/>
      <c r="J1097" s="29"/>
      <c r="K1097" s="37"/>
    </row>
    <row r="1098" spans="1:11" x14ac:dyDescent="0.2">
      <c r="A1098" s="47">
        <f t="shared" si="38"/>
        <v>0</v>
      </c>
      <c r="B1098" s="36">
        <f t="shared" si="39"/>
        <v>0</v>
      </c>
      <c r="C1098" s="31" t="s">
        <v>170</v>
      </c>
      <c r="D1098" s="31" t="s">
        <v>170</v>
      </c>
      <c r="E1098" s="29"/>
      <c r="F1098" s="29"/>
      <c r="G1098" s="29"/>
      <c r="H1098" s="29"/>
      <c r="I1098" s="29"/>
      <c r="J1098" s="29"/>
      <c r="K1098" s="37"/>
    </row>
    <row r="1099" spans="1:11" x14ac:dyDescent="0.2">
      <c r="A1099" s="47">
        <f t="shared" si="38"/>
        <v>0</v>
      </c>
      <c r="B1099" s="36">
        <f t="shared" si="39"/>
        <v>0</v>
      </c>
      <c r="C1099" s="31" t="s">
        <v>170</v>
      </c>
      <c r="D1099" s="31" t="s">
        <v>170</v>
      </c>
      <c r="E1099" s="29"/>
      <c r="F1099" s="29"/>
      <c r="G1099" s="29"/>
      <c r="H1099" s="29"/>
      <c r="I1099" s="29"/>
      <c r="J1099" s="29"/>
      <c r="K1099" s="37"/>
    </row>
    <row r="1100" spans="1:11" x14ac:dyDescent="0.2">
      <c r="A1100" s="47">
        <f t="shared" si="38"/>
        <v>0</v>
      </c>
      <c r="B1100" s="36">
        <f t="shared" si="39"/>
        <v>0</v>
      </c>
      <c r="C1100" s="31" t="s">
        <v>170</v>
      </c>
      <c r="D1100" s="31" t="s">
        <v>170</v>
      </c>
      <c r="E1100" s="29"/>
      <c r="F1100" s="29"/>
      <c r="G1100" s="29"/>
      <c r="H1100" s="29"/>
      <c r="I1100" s="29"/>
      <c r="J1100" s="29"/>
      <c r="K1100" s="37"/>
    </row>
    <row r="1101" spans="1:11" x14ac:dyDescent="0.2">
      <c r="A1101" s="47">
        <f t="shared" si="38"/>
        <v>0</v>
      </c>
      <c r="B1101" s="36">
        <f t="shared" si="39"/>
        <v>0</v>
      </c>
      <c r="C1101" s="31" t="s">
        <v>170</v>
      </c>
      <c r="D1101" s="31" t="s">
        <v>170</v>
      </c>
      <c r="E1101" s="29"/>
      <c r="F1101" s="29"/>
      <c r="G1101" s="29"/>
      <c r="H1101" s="29"/>
      <c r="I1101" s="29"/>
      <c r="J1101" s="29"/>
      <c r="K1101" s="37"/>
    </row>
    <row r="1102" spans="1:11" x14ac:dyDescent="0.2">
      <c r="A1102" s="47">
        <f t="shared" si="38"/>
        <v>0</v>
      </c>
      <c r="B1102" s="36">
        <f t="shared" si="39"/>
        <v>0</v>
      </c>
      <c r="C1102" s="31" t="s">
        <v>170</v>
      </c>
      <c r="D1102" s="31" t="s">
        <v>170</v>
      </c>
      <c r="E1102" s="29"/>
      <c r="F1102" s="29"/>
      <c r="G1102" s="29"/>
      <c r="H1102" s="29"/>
      <c r="I1102" s="29"/>
      <c r="J1102" s="29"/>
      <c r="K1102" s="37"/>
    </row>
    <row r="1103" spans="1:11" x14ac:dyDescent="0.2">
      <c r="A1103" s="47">
        <f t="shared" si="38"/>
        <v>0</v>
      </c>
      <c r="B1103" s="36">
        <f t="shared" si="39"/>
        <v>0</v>
      </c>
      <c r="C1103" s="31" t="s">
        <v>170</v>
      </c>
      <c r="D1103" s="31" t="s">
        <v>170</v>
      </c>
      <c r="E1103" s="29"/>
      <c r="F1103" s="29"/>
      <c r="G1103" s="29"/>
      <c r="H1103" s="29"/>
      <c r="I1103" s="29"/>
      <c r="J1103" s="29"/>
      <c r="K1103" s="37"/>
    </row>
    <row r="1104" spans="1:11" x14ac:dyDescent="0.2">
      <c r="A1104" s="47">
        <f t="shared" si="38"/>
        <v>0</v>
      </c>
      <c r="B1104" s="36">
        <f t="shared" si="39"/>
        <v>0</v>
      </c>
      <c r="C1104" s="31" t="s">
        <v>170</v>
      </c>
      <c r="D1104" s="31" t="s">
        <v>170</v>
      </c>
      <c r="E1104" s="29"/>
      <c r="F1104" s="29"/>
      <c r="G1104" s="29"/>
      <c r="H1104" s="29"/>
      <c r="I1104" s="29"/>
      <c r="J1104" s="29"/>
      <c r="K1104" s="37"/>
    </row>
    <row r="1105" spans="1:11" x14ac:dyDescent="0.2">
      <c r="A1105" s="47">
        <f t="shared" si="38"/>
        <v>0</v>
      </c>
      <c r="B1105" s="36">
        <f t="shared" si="39"/>
        <v>0</v>
      </c>
      <c r="C1105" s="31" t="s">
        <v>170</v>
      </c>
      <c r="D1105" s="31" t="s">
        <v>170</v>
      </c>
      <c r="E1105" s="29"/>
      <c r="F1105" s="29"/>
      <c r="G1105" s="29"/>
      <c r="H1105" s="29"/>
      <c r="I1105" s="29"/>
      <c r="J1105" s="29"/>
      <c r="K1105" s="37"/>
    </row>
    <row r="1106" spans="1:11" x14ac:dyDescent="0.2">
      <c r="A1106" s="47">
        <f t="shared" si="38"/>
        <v>0</v>
      </c>
      <c r="B1106" s="36">
        <f t="shared" si="39"/>
        <v>0</v>
      </c>
      <c r="C1106" s="31" t="s">
        <v>170</v>
      </c>
      <c r="D1106" s="31" t="s">
        <v>170</v>
      </c>
      <c r="E1106" s="29"/>
      <c r="F1106" s="29"/>
      <c r="G1106" s="29"/>
      <c r="H1106" s="29"/>
      <c r="I1106" s="29"/>
      <c r="J1106" s="29"/>
      <c r="K1106" s="37"/>
    </row>
    <row r="1107" spans="1:11" x14ac:dyDescent="0.2">
      <c r="A1107" s="47">
        <f t="shared" si="38"/>
        <v>0</v>
      </c>
      <c r="B1107" s="36">
        <f t="shared" si="39"/>
        <v>0</v>
      </c>
      <c r="C1107" s="31" t="s">
        <v>170</v>
      </c>
      <c r="D1107" s="31" t="s">
        <v>170</v>
      </c>
      <c r="E1107" s="29"/>
      <c r="F1107" s="29"/>
      <c r="G1107" s="29"/>
      <c r="H1107" s="29"/>
      <c r="I1107" s="29"/>
      <c r="J1107" s="29"/>
      <c r="K1107" s="37"/>
    </row>
    <row r="1108" spans="1:11" x14ac:dyDescent="0.2">
      <c r="A1108" s="47">
        <f t="shared" ref="A1108:A1171" si="40">IF(ISNA(MATCH(C1108,offers.segment.all,0)),1,0)</f>
        <v>0</v>
      </c>
      <c r="B1108" s="36">
        <f t="shared" ref="B1108:B1171" si="41">IF(ISNA(MATCH(D1108,demand.descriptions,0)),1,0)</f>
        <v>0</v>
      </c>
      <c r="C1108" s="31" t="s">
        <v>170</v>
      </c>
      <c r="D1108" s="31" t="s">
        <v>170</v>
      </c>
      <c r="E1108" s="29"/>
      <c r="F1108" s="29"/>
      <c r="G1108" s="29"/>
      <c r="H1108" s="29"/>
      <c r="I1108" s="29"/>
      <c r="J1108" s="29"/>
      <c r="K1108" s="37"/>
    </row>
    <row r="1109" spans="1:11" x14ac:dyDescent="0.2">
      <c r="A1109" s="47">
        <f t="shared" si="40"/>
        <v>0</v>
      </c>
      <c r="B1109" s="36">
        <f t="shared" si="41"/>
        <v>0</v>
      </c>
      <c r="C1109" s="31" t="s">
        <v>170</v>
      </c>
      <c r="D1109" s="31" t="s">
        <v>170</v>
      </c>
      <c r="E1109" s="29"/>
      <c r="F1109" s="29"/>
      <c r="G1109" s="29"/>
      <c r="H1109" s="29"/>
      <c r="I1109" s="29"/>
      <c r="J1109" s="29"/>
      <c r="K1109" s="37"/>
    </row>
    <row r="1110" spans="1:11" x14ac:dyDescent="0.2">
      <c r="A1110" s="47">
        <f t="shared" si="40"/>
        <v>0</v>
      </c>
      <c r="B1110" s="36">
        <f t="shared" si="41"/>
        <v>0</v>
      </c>
      <c r="C1110" s="31" t="s">
        <v>170</v>
      </c>
      <c r="D1110" s="31" t="s">
        <v>170</v>
      </c>
      <c r="E1110" s="29"/>
      <c r="F1110" s="29"/>
      <c r="G1110" s="29"/>
      <c r="H1110" s="29"/>
      <c r="I1110" s="29"/>
      <c r="J1110" s="29"/>
      <c r="K1110" s="37"/>
    </row>
    <row r="1111" spans="1:11" x14ac:dyDescent="0.2">
      <c r="A1111" s="47">
        <f t="shared" si="40"/>
        <v>0</v>
      </c>
      <c r="B1111" s="36">
        <f t="shared" si="41"/>
        <v>0</v>
      </c>
      <c r="C1111" s="31" t="s">
        <v>170</v>
      </c>
      <c r="D1111" s="31" t="s">
        <v>170</v>
      </c>
      <c r="E1111" s="29"/>
      <c r="F1111" s="29"/>
      <c r="G1111" s="29"/>
      <c r="H1111" s="29"/>
      <c r="I1111" s="29"/>
      <c r="J1111" s="29"/>
      <c r="K1111" s="37"/>
    </row>
    <row r="1112" spans="1:11" x14ac:dyDescent="0.2">
      <c r="A1112" s="47">
        <f t="shared" si="40"/>
        <v>0</v>
      </c>
      <c r="B1112" s="36">
        <f t="shared" si="41"/>
        <v>0</v>
      </c>
      <c r="C1112" s="31" t="s">
        <v>170</v>
      </c>
      <c r="D1112" s="31" t="s">
        <v>170</v>
      </c>
      <c r="E1112" s="29"/>
      <c r="F1112" s="29"/>
      <c r="G1112" s="29"/>
      <c r="H1112" s="29"/>
      <c r="I1112" s="29"/>
      <c r="J1112" s="29"/>
      <c r="K1112" s="37"/>
    </row>
    <row r="1113" spans="1:11" x14ac:dyDescent="0.2">
      <c r="A1113" s="47">
        <f t="shared" si="40"/>
        <v>0</v>
      </c>
      <c r="B1113" s="36">
        <f t="shared" si="41"/>
        <v>0</v>
      </c>
      <c r="C1113" s="31" t="s">
        <v>170</v>
      </c>
      <c r="D1113" s="31" t="s">
        <v>170</v>
      </c>
      <c r="E1113" s="29"/>
      <c r="F1113" s="29"/>
      <c r="G1113" s="29"/>
      <c r="H1113" s="29"/>
      <c r="I1113" s="29"/>
      <c r="J1113" s="29"/>
      <c r="K1113" s="37"/>
    </row>
    <row r="1114" spans="1:11" x14ac:dyDescent="0.2">
      <c r="A1114" s="47">
        <f t="shared" si="40"/>
        <v>0</v>
      </c>
      <c r="B1114" s="36">
        <f t="shared" si="41"/>
        <v>0</v>
      </c>
      <c r="C1114" s="31" t="s">
        <v>170</v>
      </c>
      <c r="D1114" s="31" t="s">
        <v>170</v>
      </c>
      <c r="E1114" s="29"/>
      <c r="F1114" s="29"/>
      <c r="G1114" s="29"/>
      <c r="H1114" s="29"/>
      <c r="I1114" s="29"/>
      <c r="J1114" s="29"/>
      <c r="K1114" s="37"/>
    </row>
    <row r="1115" spans="1:11" x14ac:dyDescent="0.2">
      <c r="A1115" s="47">
        <f t="shared" si="40"/>
        <v>0</v>
      </c>
      <c r="B1115" s="36">
        <f t="shared" si="41"/>
        <v>0</v>
      </c>
      <c r="C1115" s="31" t="s">
        <v>170</v>
      </c>
      <c r="D1115" s="31" t="s">
        <v>170</v>
      </c>
      <c r="E1115" s="29"/>
      <c r="F1115" s="29"/>
      <c r="G1115" s="29"/>
      <c r="H1115" s="29"/>
      <c r="I1115" s="29"/>
      <c r="J1115" s="29"/>
      <c r="K1115" s="37"/>
    </row>
    <row r="1116" spans="1:11" x14ac:dyDescent="0.2">
      <c r="A1116" s="47">
        <f t="shared" si="40"/>
        <v>0</v>
      </c>
      <c r="B1116" s="36">
        <f t="shared" si="41"/>
        <v>0</v>
      </c>
      <c r="C1116" s="31" t="s">
        <v>170</v>
      </c>
      <c r="D1116" s="31" t="s">
        <v>170</v>
      </c>
      <c r="E1116" s="29"/>
      <c r="F1116" s="29"/>
      <c r="G1116" s="29"/>
      <c r="H1116" s="29"/>
      <c r="I1116" s="29"/>
      <c r="J1116" s="29"/>
      <c r="K1116" s="37"/>
    </row>
    <row r="1117" spans="1:11" x14ac:dyDescent="0.2">
      <c r="A1117" s="47">
        <f t="shared" si="40"/>
        <v>0</v>
      </c>
      <c r="B1117" s="36">
        <f t="shared" si="41"/>
        <v>0</v>
      </c>
      <c r="C1117" s="31" t="s">
        <v>170</v>
      </c>
      <c r="D1117" s="31" t="s">
        <v>170</v>
      </c>
      <c r="E1117" s="29"/>
      <c r="F1117" s="29"/>
      <c r="G1117" s="29"/>
      <c r="H1117" s="29"/>
      <c r="I1117" s="29"/>
      <c r="J1117" s="29"/>
      <c r="K1117" s="37"/>
    </row>
    <row r="1118" spans="1:11" x14ac:dyDescent="0.2">
      <c r="A1118" s="47">
        <f t="shared" si="40"/>
        <v>0</v>
      </c>
      <c r="B1118" s="36">
        <f t="shared" si="41"/>
        <v>0</v>
      </c>
      <c r="C1118" s="31" t="s">
        <v>170</v>
      </c>
      <c r="D1118" s="31" t="s">
        <v>170</v>
      </c>
      <c r="E1118" s="29"/>
      <c r="F1118" s="29"/>
      <c r="G1118" s="29"/>
      <c r="H1118" s="29"/>
      <c r="I1118" s="29"/>
      <c r="J1118" s="29"/>
      <c r="K1118" s="37"/>
    </row>
    <row r="1119" spans="1:11" x14ac:dyDescent="0.2">
      <c r="A1119" s="47">
        <f t="shared" si="40"/>
        <v>0</v>
      </c>
      <c r="B1119" s="36">
        <f t="shared" si="41"/>
        <v>0</v>
      </c>
      <c r="C1119" s="31" t="s">
        <v>170</v>
      </c>
      <c r="D1119" s="31" t="s">
        <v>170</v>
      </c>
      <c r="E1119" s="29"/>
      <c r="F1119" s="29"/>
      <c r="G1119" s="29"/>
      <c r="H1119" s="29"/>
      <c r="I1119" s="29"/>
      <c r="J1119" s="29"/>
      <c r="K1119" s="37"/>
    </row>
    <row r="1120" spans="1:11" x14ac:dyDescent="0.2">
      <c r="A1120" s="47">
        <f t="shared" si="40"/>
        <v>0</v>
      </c>
      <c r="B1120" s="36">
        <f t="shared" si="41"/>
        <v>0</v>
      </c>
      <c r="C1120" s="31" t="s">
        <v>170</v>
      </c>
      <c r="D1120" s="31" t="s">
        <v>170</v>
      </c>
      <c r="E1120" s="29"/>
      <c r="F1120" s="29"/>
      <c r="G1120" s="29"/>
      <c r="H1120" s="29"/>
      <c r="I1120" s="29"/>
      <c r="J1120" s="29"/>
      <c r="K1120" s="37"/>
    </row>
    <row r="1121" spans="1:11" x14ac:dyDescent="0.2">
      <c r="A1121" s="47">
        <f t="shared" si="40"/>
        <v>0</v>
      </c>
      <c r="B1121" s="36">
        <f t="shared" si="41"/>
        <v>0</v>
      </c>
      <c r="C1121" s="31" t="s">
        <v>170</v>
      </c>
      <c r="D1121" s="31" t="s">
        <v>170</v>
      </c>
      <c r="E1121" s="29"/>
      <c r="F1121" s="29"/>
      <c r="G1121" s="29"/>
      <c r="H1121" s="29"/>
      <c r="I1121" s="29"/>
      <c r="J1121" s="29"/>
      <c r="K1121" s="37"/>
    </row>
    <row r="1122" spans="1:11" x14ac:dyDescent="0.2">
      <c r="A1122" s="47">
        <f t="shared" si="40"/>
        <v>0</v>
      </c>
      <c r="B1122" s="36">
        <f t="shared" si="41"/>
        <v>0</v>
      </c>
      <c r="C1122" s="31" t="s">
        <v>170</v>
      </c>
      <c r="D1122" s="31" t="s">
        <v>170</v>
      </c>
      <c r="E1122" s="29"/>
      <c r="F1122" s="29"/>
      <c r="G1122" s="29"/>
      <c r="H1122" s="29"/>
      <c r="I1122" s="29"/>
      <c r="J1122" s="29"/>
      <c r="K1122" s="37"/>
    </row>
    <row r="1123" spans="1:11" x14ac:dyDescent="0.2">
      <c r="A1123" s="47">
        <f t="shared" si="40"/>
        <v>0</v>
      </c>
      <c r="B1123" s="36">
        <f t="shared" si="41"/>
        <v>0</v>
      </c>
      <c r="C1123" s="31" t="s">
        <v>170</v>
      </c>
      <c r="D1123" s="31" t="s">
        <v>170</v>
      </c>
      <c r="E1123" s="29"/>
      <c r="F1123" s="29"/>
      <c r="G1123" s="29"/>
      <c r="H1123" s="29"/>
      <c r="I1123" s="29"/>
      <c r="J1123" s="29"/>
      <c r="K1123" s="37"/>
    </row>
    <row r="1124" spans="1:11" x14ac:dyDescent="0.2">
      <c r="A1124" s="47">
        <f t="shared" si="40"/>
        <v>0</v>
      </c>
      <c r="B1124" s="36">
        <f t="shared" si="41"/>
        <v>0</v>
      </c>
      <c r="C1124" s="31" t="s">
        <v>170</v>
      </c>
      <c r="D1124" s="31" t="s">
        <v>170</v>
      </c>
      <c r="E1124" s="29"/>
      <c r="F1124" s="29"/>
      <c r="G1124" s="29"/>
      <c r="H1124" s="29"/>
      <c r="I1124" s="29"/>
      <c r="J1124" s="29"/>
      <c r="K1124" s="37"/>
    </row>
    <row r="1125" spans="1:11" x14ac:dyDescent="0.2">
      <c r="A1125" s="47">
        <f t="shared" si="40"/>
        <v>0</v>
      </c>
      <c r="B1125" s="36">
        <f t="shared" si="41"/>
        <v>0</v>
      </c>
      <c r="C1125" s="31" t="s">
        <v>170</v>
      </c>
      <c r="D1125" s="31" t="s">
        <v>170</v>
      </c>
      <c r="E1125" s="29"/>
      <c r="F1125" s="29"/>
      <c r="G1125" s="29"/>
      <c r="H1125" s="29"/>
      <c r="I1125" s="29"/>
      <c r="J1125" s="29"/>
      <c r="K1125" s="37"/>
    </row>
    <row r="1126" spans="1:11" x14ac:dyDescent="0.2">
      <c r="A1126" s="47">
        <f t="shared" si="40"/>
        <v>0</v>
      </c>
      <c r="B1126" s="36">
        <f t="shared" si="41"/>
        <v>0</v>
      </c>
      <c r="C1126" s="31" t="s">
        <v>170</v>
      </c>
      <c r="D1126" s="31" t="s">
        <v>170</v>
      </c>
      <c r="E1126" s="29"/>
      <c r="F1126" s="29"/>
      <c r="G1126" s="29"/>
      <c r="H1126" s="29"/>
      <c r="I1126" s="29"/>
      <c r="J1126" s="29"/>
      <c r="K1126" s="37"/>
    </row>
    <row r="1127" spans="1:11" x14ac:dyDescent="0.2">
      <c r="A1127" s="47">
        <f t="shared" si="40"/>
        <v>0</v>
      </c>
      <c r="B1127" s="36">
        <f t="shared" si="41"/>
        <v>0</v>
      </c>
      <c r="C1127" s="31" t="s">
        <v>170</v>
      </c>
      <c r="D1127" s="31" t="s">
        <v>170</v>
      </c>
      <c r="E1127" s="29"/>
      <c r="F1127" s="29"/>
      <c r="G1127" s="29"/>
      <c r="H1127" s="29"/>
      <c r="I1127" s="29"/>
      <c r="J1127" s="29"/>
      <c r="K1127" s="37"/>
    </row>
    <row r="1128" spans="1:11" x14ac:dyDescent="0.2">
      <c r="A1128" s="47">
        <f t="shared" si="40"/>
        <v>0</v>
      </c>
      <c r="B1128" s="36">
        <f t="shared" si="41"/>
        <v>0</v>
      </c>
      <c r="C1128" s="31" t="s">
        <v>170</v>
      </c>
      <c r="D1128" s="31" t="s">
        <v>170</v>
      </c>
      <c r="E1128" s="29"/>
      <c r="F1128" s="29"/>
      <c r="G1128" s="29"/>
      <c r="H1128" s="29"/>
      <c r="I1128" s="29"/>
      <c r="J1128" s="29"/>
      <c r="K1128" s="37"/>
    </row>
    <row r="1129" spans="1:11" x14ac:dyDescent="0.2">
      <c r="A1129" s="47">
        <f t="shared" si="40"/>
        <v>0</v>
      </c>
      <c r="B1129" s="36">
        <f t="shared" si="41"/>
        <v>0</v>
      </c>
      <c r="C1129" s="31" t="s">
        <v>170</v>
      </c>
      <c r="D1129" s="31" t="s">
        <v>170</v>
      </c>
      <c r="E1129" s="29"/>
      <c r="F1129" s="29"/>
      <c r="G1129" s="29"/>
      <c r="H1129" s="29"/>
      <c r="I1129" s="29"/>
      <c r="J1129" s="29"/>
      <c r="K1129" s="37"/>
    </row>
    <row r="1130" spans="1:11" x14ac:dyDescent="0.2">
      <c r="A1130" s="47">
        <f t="shared" si="40"/>
        <v>0</v>
      </c>
      <c r="B1130" s="36">
        <f t="shared" si="41"/>
        <v>0</v>
      </c>
      <c r="C1130" s="31" t="s">
        <v>170</v>
      </c>
      <c r="D1130" s="31" t="s">
        <v>170</v>
      </c>
      <c r="E1130" s="29"/>
      <c r="F1130" s="29"/>
      <c r="G1130" s="29"/>
      <c r="H1130" s="29"/>
      <c r="I1130" s="29"/>
      <c r="J1130" s="29"/>
      <c r="K1130" s="37"/>
    </row>
    <row r="1131" spans="1:11" x14ac:dyDescent="0.2">
      <c r="A1131" s="47">
        <f t="shared" si="40"/>
        <v>0</v>
      </c>
      <c r="B1131" s="36">
        <f t="shared" si="41"/>
        <v>0</v>
      </c>
      <c r="C1131" s="31" t="s">
        <v>170</v>
      </c>
      <c r="D1131" s="31" t="s">
        <v>170</v>
      </c>
      <c r="E1131" s="29"/>
      <c r="F1131" s="29"/>
      <c r="G1131" s="29"/>
      <c r="H1131" s="29"/>
      <c r="I1131" s="29"/>
      <c r="J1131" s="29"/>
      <c r="K1131" s="37"/>
    </row>
    <row r="1132" spans="1:11" x14ac:dyDescent="0.2">
      <c r="A1132" s="47">
        <f t="shared" si="40"/>
        <v>0</v>
      </c>
      <c r="B1132" s="36">
        <f t="shared" si="41"/>
        <v>0</v>
      </c>
      <c r="C1132" s="31" t="s">
        <v>170</v>
      </c>
      <c r="D1132" s="31" t="s">
        <v>170</v>
      </c>
      <c r="E1132" s="29"/>
      <c r="F1132" s="29"/>
      <c r="G1132" s="29"/>
      <c r="H1132" s="29"/>
      <c r="I1132" s="29"/>
      <c r="J1132" s="29"/>
      <c r="K1132" s="37"/>
    </row>
    <row r="1133" spans="1:11" x14ac:dyDescent="0.2">
      <c r="A1133" s="47">
        <f t="shared" si="40"/>
        <v>0</v>
      </c>
      <c r="B1133" s="36">
        <f t="shared" si="41"/>
        <v>0</v>
      </c>
      <c r="C1133" s="31" t="s">
        <v>170</v>
      </c>
      <c r="D1133" s="31" t="s">
        <v>170</v>
      </c>
      <c r="E1133" s="29"/>
      <c r="F1133" s="29"/>
      <c r="G1133" s="29"/>
      <c r="H1133" s="29"/>
      <c r="I1133" s="29"/>
      <c r="J1133" s="29"/>
      <c r="K1133" s="37"/>
    </row>
    <row r="1134" spans="1:11" x14ac:dyDescent="0.2">
      <c r="A1134" s="47">
        <f t="shared" si="40"/>
        <v>0</v>
      </c>
      <c r="B1134" s="36">
        <f t="shared" si="41"/>
        <v>0</v>
      </c>
      <c r="C1134" s="31" t="s">
        <v>170</v>
      </c>
      <c r="D1134" s="31" t="s">
        <v>170</v>
      </c>
      <c r="E1134" s="29"/>
      <c r="F1134" s="29"/>
      <c r="G1134" s="29"/>
      <c r="H1134" s="29"/>
      <c r="I1134" s="29"/>
      <c r="J1134" s="29"/>
      <c r="K1134" s="37"/>
    </row>
    <row r="1135" spans="1:11" x14ac:dyDescent="0.2">
      <c r="A1135" s="47">
        <f t="shared" si="40"/>
        <v>0</v>
      </c>
      <c r="B1135" s="36">
        <f t="shared" si="41"/>
        <v>0</v>
      </c>
      <c r="C1135" s="31" t="s">
        <v>170</v>
      </c>
      <c r="D1135" s="31" t="s">
        <v>170</v>
      </c>
      <c r="E1135" s="29"/>
      <c r="F1135" s="29"/>
      <c r="G1135" s="29"/>
      <c r="H1135" s="29"/>
      <c r="I1135" s="29"/>
      <c r="J1135" s="29"/>
      <c r="K1135" s="37"/>
    </row>
    <row r="1136" spans="1:11" x14ac:dyDescent="0.2">
      <c r="A1136" s="47">
        <f t="shared" si="40"/>
        <v>0</v>
      </c>
      <c r="B1136" s="36">
        <f t="shared" si="41"/>
        <v>0</v>
      </c>
      <c r="C1136" s="31" t="s">
        <v>170</v>
      </c>
      <c r="D1136" s="31" t="s">
        <v>170</v>
      </c>
      <c r="E1136" s="29"/>
      <c r="F1136" s="29"/>
      <c r="G1136" s="29"/>
      <c r="H1136" s="29"/>
      <c r="I1136" s="29"/>
      <c r="J1136" s="29"/>
      <c r="K1136" s="37"/>
    </row>
    <row r="1137" spans="1:11" x14ac:dyDescent="0.2">
      <c r="A1137" s="47">
        <f t="shared" si="40"/>
        <v>0</v>
      </c>
      <c r="B1137" s="36">
        <f t="shared" si="41"/>
        <v>0</v>
      </c>
      <c r="C1137" s="31" t="s">
        <v>170</v>
      </c>
      <c r="D1137" s="31" t="s">
        <v>170</v>
      </c>
      <c r="E1137" s="29"/>
      <c r="F1137" s="29"/>
      <c r="G1137" s="29"/>
      <c r="H1137" s="29"/>
      <c r="I1137" s="29"/>
      <c r="J1137" s="29"/>
      <c r="K1137" s="37"/>
    </row>
    <row r="1138" spans="1:11" x14ac:dyDescent="0.2">
      <c r="A1138" s="47">
        <f t="shared" si="40"/>
        <v>0</v>
      </c>
      <c r="B1138" s="36">
        <f t="shared" si="41"/>
        <v>0</v>
      </c>
      <c r="C1138" s="31" t="s">
        <v>170</v>
      </c>
      <c r="D1138" s="31" t="s">
        <v>170</v>
      </c>
      <c r="E1138" s="29"/>
      <c r="F1138" s="29"/>
      <c r="G1138" s="29"/>
      <c r="H1138" s="29"/>
      <c r="I1138" s="29"/>
      <c r="J1138" s="29"/>
      <c r="K1138" s="37"/>
    </row>
    <row r="1139" spans="1:11" x14ac:dyDescent="0.2">
      <c r="A1139" s="47">
        <f t="shared" si="40"/>
        <v>0</v>
      </c>
      <c r="B1139" s="36">
        <f t="shared" si="41"/>
        <v>0</v>
      </c>
      <c r="C1139" s="31" t="s">
        <v>170</v>
      </c>
      <c r="D1139" s="31" t="s">
        <v>170</v>
      </c>
      <c r="E1139" s="29"/>
      <c r="F1139" s="29"/>
      <c r="G1139" s="29"/>
      <c r="H1139" s="29"/>
      <c r="I1139" s="29"/>
      <c r="J1139" s="29"/>
      <c r="K1139" s="37"/>
    </row>
    <row r="1140" spans="1:11" x14ac:dyDescent="0.2">
      <c r="A1140" s="47">
        <f t="shared" si="40"/>
        <v>0</v>
      </c>
      <c r="B1140" s="36">
        <f t="shared" si="41"/>
        <v>0</v>
      </c>
      <c r="C1140" s="31" t="s">
        <v>170</v>
      </c>
      <c r="D1140" s="31" t="s">
        <v>170</v>
      </c>
      <c r="E1140" s="29"/>
      <c r="F1140" s="29"/>
      <c r="G1140" s="29"/>
      <c r="H1140" s="29"/>
      <c r="I1140" s="29"/>
      <c r="J1140" s="29"/>
      <c r="K1140" s="37"/>
    </row>
    <row r="1141" spans="1:11" x14ac:dyDescent="0.2">
      <c r="A1141" s="47">
        <f t="shared" si="40"/>
        <v>0</v>
      </c>
      <c r="B1141" s="36">
        <f t="shared" si="41"/>
        <v>0</v>
      </c>
      <c r="C1141" s="31" t="s">
        <v>170</v>
      </c>
      <c r="D1141" s="31" t="s">
        <v>170</v>
      </c>
      <c r="E1141" s="29"/>
      <c r="F1141" s="29"/>
      <c r="G1141" s="29"/>
      <c r="H1141" s="29"/>
      <c r="I1141" s="29"/>
      <c r="J1141" s="29"/>
      <c r="K1141" s="37"/>
    </row>
    <row r="1142" spans="1:11" x14ac:dyDescent="0.2">
      <c r="A1142" s="47">
        <f t="shared" si="40"/>
        <v>0</v>
      </c>
      <c r="B1142" s="36">
        <f t="shared" si="41"/>
        <v>0</v>
      </c>
      <c r="C1142" s="31" t="s">
        <v>170</v>
      </c>
      <c r="D1142" s="31" t="s">
        <v>170</v>
      </c>
      <c r="E1142" s="29"/>
      <c r="F1142" s="29"/>
      <c r="G1142" s="29"/>
      <c r="H1142" s="29"/>
      <c r="I1142" s="29"/>
      <c r="J1142" s="29"/>
      <c r="K1142" s="37"/>
    </row>
    <row r="1143" spans="1:11" x14ac:dyDescent="0.2">
      <c r="A1143" s="47">
        <f t="shared" si="40"/>
        <v>0</v>
      </c>
      <c r="B1143" s="36">
        <f t="shared" si="41"/>
        <v>0</v>
      </c>
      <c r="C1143" s="31" t="s">
        <v>170</v>
      </c>
      <c r="D1143" s="31" t="s">
        <v>170</v>
      </c>
      <c r="E1143" s="29"/>
      <c r="F1143" s="29"/>
      <c r="G1143" s="29"/>
      <c r="H1143" s="29"/>
      <c r="I1143" s="29"/>
      <c r="J1143" s="29"/>
      <c r="K1143" s="37"/>
    </row>
    <row r="1144" spans="1:11" x14ac:dyDescent="0.2">
      <c r="A1144" s="47">
        <f t="shared" si="40"/>
        <v>0</v>
      </c>
      <c r="B1144" s="36">
        <f t="shared" si="41"/>
        <v>0</v>
      </c>
      <c r="C1144" s="31" t="s">
        <v>170</v>
      </c>
      <c r="D1144" s="31" t="s">
        <v>170</v>
      </c>
      <c r="E1144" s="29"/>
      <c r="F1144" s="29"/>
      <c r="G1144" s="29"/>
      <c r="H1144" s="29"/>
      <c r="I1144" s="29"/>
      <c r="J1144" s="29"/>
      <c r="K1144" s="37"/>
    </row>
    <row r="1145" spans="1:11" x14ac:dyDescent="0.2">
      <c r="A1145" s="47">
        <f t="shared" si="40"/>
        <v>0</v>
      </c>
      <c r="B1145" s="36">
        <f t="shared" si="41"/>
        <v>0</v>
      </c>
      <c r="C1145" s="31" t="s">
        <v>170</v>
      </c>
      <c r="D1145" s="31" t="s">
        <v>170</v>
      </c>
      <c r="E1145" s="29"/>
      <c r="F1145" s="29"/>
      <c r="G1145" s="29"/>
      <c r="H1145" s="29"/>
      <c r="I1145" s="29"/>
      <c r="J1145" s="29"/>
      <c r="K1145" s="37"/>
    </row>
    <row r="1146" spans="1:11" x14ac:dyDescent="0.2">
      <c r="A1146" s="47">
        <f t="shared" si="40"/>
        <v>0</v>
      </c>
      <c r="B1146" s="36">
        <f t="shared" si="41"/>
        <v>0</v>
      </c>
      <c r="C1146" s="31" t="s">
        <v>170</v>
      </c>
      <c r="D1146" s="31" t="s">
        <v>170</v>
      </c>
      <c r="E1146" s="29"/>
      <c r="F1146" s="29"/>
      <c r="G1146" s="29"/>
      <c r="H1146" s="29"/>
      <c r="I1146" s="29"/>
      <c r="J1146" s="29"/>
      <c r="K1146" s="37"/>
    </row>
    <row r="1147" spans="1:11" x14ac:dyDescent="0.2">
      <c r="A1147" s="47">
        <f t="shared" si="40"/>
        <v>0</v>
      </c>
      <c r="B1147" s="36">
        <f t="shared" si="41"/>
        <v>0</v>
      </c>
      <c r="C1147" s="31" t="s">
        <v>170</v>
      </c>
      <c r="D1147" s="31" t="s">
        <v>170</v>
      </c>
      <c r="E1147" s="29"/>
      <c r="F1147" s="29"/>
      <c r="G1147" s="29"/>
      <c r="H1147" s="29"/>
      <c r="I1147" s="29"/>
      <c r="J1147" s="29"/>
      <c r="K1147" s="37"/>
    </row>
    <row r="1148" spans="1:11" x14ac:dyDescent="0.2">
      <c r="A1148" s="47">
        <f t="shared" si="40"/>
        <v>0</v>
      </c>
      <c r="B1148" s="36">
        <f t="shared" si="41"/>
        <v>0</v>
      </c>
      <c r="C1148" s="31" t="s">
        <v>170</v>
      </c>
      <c r="D1148" s="31" t="s">
        <v>170</v>
      </c>
      <c r="E1148" s="29"/>
      <c r="F1148" s="29"/>
      <c r="G1148" s="29"/>
      <c r="H1148" s="29"/>
      <c r="I1148" s="29"/>
      <c r="J1148" s="29"/>
      <c r="K1148" s="37"/>
    </row>
    <row r="1149" spans="1:11" x14ac:dyDescent="0.2">
      <c r="A1149" s="47">
        <f t="shared" si="40"/>
        <v>0</v>
      </c>
      <c r="B1149" s="36">
        <f t="shared" si="41"/>
        <v>0</v>
      </c>
      <c r="C1149" s="31" t="s">
        <v>170</v>
      </c>
      <c r="D1149" s="31" t="s">
        <v>170</v>
      </c>
      <c r="E1149" s="29"/>
      <c r="F1149" s="29"/>
      <c r="G1149" s="29"/>
      <c r="H1149" s="29"/>
      <c r="I1149" s="29"/>
      <c r="J1149" s="29"/>
      <c r="K1149" s="37"/>
    </row>
    <row r="1150" spans="1:11" x14ac:dyDescent="0.2">
      <c r="A1150" s="47">
        <f t="shared" si="40"/>
        <v>0</v>
      </c>
      <c r="B1150" s="36">
        <f t="shared" si="41"/>
        <v>0</v>
      </c>
      <c r="C1150" s="31" t="s">
        <v>170</v>
      </c>
      <c r="D1150" s="31" t="s">
        <v>170</v>
      </c>
      <c r="E1150" s="29"/>
      <c r="F1150" s="29"/>
      <c r="G1150" s="29"/>
      <c r="H1150" s="29"/>
      <c r="I1150" s="29"/>
      <c r="J1150" s="29"/>
      <c r="K1150" s="37"/>
    </row>
    <row r="1151" spans="1:11" x14ac:dyDescent="0.2">
      <c r="A1151" s="47">
        <f t="shared" si="40"/>
        <v>0</v>
      </c>
      <c r="B1151" s="36">
        <f t="shared" si="41"/>
        <v>0</v>
      </c>
      <c r="C1151" s="31" t="s">
        <v>170</v>
      </c>
      <c r="D1151" s="31" t="s">
        <v>170</v>
      </c>
      <c r="E1151" s="29"/>
      <c r="F1151" s="29"/>
      <c r="G1151" s="29"/>
      <c r="H1151" s="29"/>
      <c r="I1151" s="29"/>
      <c r="J1151" s="29"/>
      <c r="K1151" s="37"/>
    </row>
    <row r="1152" spans="1:11" x14ac:dyDescent="0.2">
      <c r="A1152" s="47">
        <f t="shared" si="40"/>
        <v>0</v>
      </c>
      <c r="B1152" s="36">
        <f t="shared" si="41"/>
        <v>0</v>
      </c>
      <c r="C1152" s="31" t="s">
        <v>170</v>
      </c>
      <c r="D1152" s="31" t="s">
        <v>170</v>
      </c>
      <c r="E1152" s="29"/>
      <c r="F1152" s="29"/>
      <c r="G1152" s="29"/>
      <c r="H1152" s="29"/>
      <c r="I1152" s="29"/>
      <c r="J1152" s="29"/>
      <c r="K1152" s="37"/>
    </row>
    <row r="1153" spans="1:11" x14ac:dyDescent="0.2">
      <c r="A1153" s="47">
        <f t="shared" si="40"/>
        <v>0</v>
      </c>
      <c r="B1153" s="36">
        <f t="shared" si="41"/>
        <v>0</v>
      </c>
      <c r="C1153" s="31" t="s">
        <v>170</v>
      </c>
      <c r="D1153" s="31" t="s">
        <v>170</v>
      </c>
      <c r="E1153" s="29"/>
      <c r="F1153" s="29"/>
      <c r="G1153" s="29"/>
      <c r="H1153" s="29"/>
      <c r="I1153" s="29"/>
      <c r="J1153" s="29"/>
      <c r="K1153" s="37"/>
    </row>
    <row r="1154" spans="1:11" x14ac:dyDescent="0.2">
      <c r="A1154" s="47">
        <f t="shared" si="40"/>
        <v>0</v>
      </c>
      <c r="B1154" s="36">
        <f t="shared" si="41"/>
        <v>0</v>
      </c>
      <c r="C1154" s="31" t="s">
        <v>170</v>
      </c>
      <c r="D1154" s="31" t="s">
        <v>170</v>
      </c>
      <c r="E1154" s="29"/>
      <c r="F1154" s="29"/>
      <c r="G1154" s="29"/>
      <c r="H1154" s="29"/>
      <c r="I1154" s="29"/>
      <c r="J1154" s="29"/>
      <c r="K1154" s="37"/>
    </row>
    <row r="1155" spans="1:11" x14ac:dyDescent="0.2">
      <c r="A1155" s="47">
        <f t="shared" si="40"/>
        <v>0</v>
      </c>
      <c r="B1155" s="36">
        <f t="shared" si="41"/>
        <v>0</v>
      </c>
      <c r="C1155" s="31" t="s">
        <v>170</v>
      </c>
      <c r="D1155" s="31" t="s">
        <v>170</v>
      </c>
      <c r="E1155" s="29"/>
      <c r="F1155" s="29"/>
      <c r="G1155" s="29"/>
      <c r="H1155" s="29"/>
      <c r="I1155" s="29"/>
      <c r="J1155" s="29"/>
      <c r="K1155" s="37"/>
    </row>
    <row r="1156" spans="1:11" x14ac:dyDescent="0.2">
      <c r="A1156" s="47">
        <f t="shared" si="40"/>
        <v>0</v>
      </c>
      <c r="B1156" s="36">
        <f t="shared" si="41"/>
        <v>0</v>
      </c>
      <c r="C1156" s="31" t="s">
        <v>170</v>
      </c>
      <c r="D1156" s="31" t="s">
        <v>170</v>
      </c>
      <c r="E1156" s="29"/>
      <c r="F1156" s="29"/>
      <c r="G1156" s="29"/>
      <c r="H1156" s="29"/>
      <c r="I1156" s="29"/>
      <c r="J1156" s="29"/>
      <c r="K1156" s="37"/>
    </row>
    <row r="1157" spans="1:11" x14ac:dyDescent="0.2">
      <c r="A1157" s="47">
        <f t="shared" si="40"/>
        <v>0</v>
      </c>
      <c r="B1157" s="36">
        <f t="shared" si="41"/>
        <v>0</v>
      </c>
      <c r="C1157" s="31" t="s">
        <v>170</v>
      </c>
      <c r="D1157" s="31" t="s">
        <v>170</v>
      </c>
      <c r="E1157" s="29"/>
      <c r="F1157" s="29"/>
      <c r="G1157" s="29"/>
      <c r="H1157" s="29"/>
      <c r="I1157" s="29"/>
      <c r="J1157" s="29"/>
      <c r="K1157" s="37"/>
    </row>
    <row r="1158" spans="1:11" x14ac:dyDescent="0.2">
      <c r="A1158" s="47">
        <f t="shared" si="40"/>
        <v>0</v>
      </c>
      <c r="B1158" s="36">
        <f t="shared" si="41"/>
        <v>0</v>
      </c>
      <c r="C1158" s="31" t="s">
        <v>170</v>
      </c>
      <c r="D1158" s="31" t="s">
        <v>170</v>
      </c>
      <c r="E1158" s="29"/>
      <c r="F1158" s="29"/>
      <c r="G1158" s="29"/>
      <c r="H1158" s="29"/>
      <c r="I1158" s="29"/>
      <c r="J1158" s="29"/>
      <c r="K1158" s="37"/>
    </row>
    <row r="1159" spans="1:11" x14ac:dyDescent="0.2">
      <c r="A1159" s="47">
        <f t="shared" si="40"/>
        <v>0</v>
      </c>
      <c r="B1159" s="36">
        <f t="shared" si="41"/>
        <v>0</v>
      </c>
      <c r="C1159" s="31" t="s">
        <v>170</v>
      </c>
      <c r="D1159" s="31" t="s">
        <v>170</v>
      </c>
      <c r="E1159" s="29"/>
      <c r="F1159" s="29"/>
      <c r="G1159" s="29"/>
      <c r="H1159" s="29"/>
      <c r="I1159" s="29"/>
      <c r="J1159" s="29"/>
      <c r="K1159" s="37"/>
    </row>
    <row r="1160" spans="1:11" x14ac:dyDescent="0.2">
      <c r="A1160" s="47">
        <f t="shared" si="40"/>
        <v>0</v>
      </c>
      <c r="B1160" s="36">
        <f t="shared" si="41"/>
        <v>0</v>
      </c>
      <c r="C1160" s="31" t="s">
        <v>170</v>
      </c>
      <c r="D1160" s="31" t="s">
        <v>170</v>
      </c>
      <c r="E1160" s="29"/>
      <c r="F1160" s="29"/>
      <c r="G1160" s="29"/>
      <c r="H1160" s="29"/>
      <c r="I1160" s="29"/>
      <c r="J1160" s="29"/>
      <c r="K1160" s="37"/>
    </row>
    <row r="1161" spans="1:11" x14ac:dyDescent="0.2">
      <c r="A1161" s="47">
        <f t="shared" si="40"/>
        <v>0</v>
      </c>
      <c r="B1161" s="36">
        <f t="shared" si="41"/>
        <v>0</v>
      </c>
      <c r="C1161" s="31" t="s">
        <v>170</v>
      </c>
      <c r="D1161" s="31" t="s">
        <v>170</v>
      </c>
      <c r="E1161" s="29"/>
      <c r="F1161" s="29"/>
      <c r="G1161" s="29"/>
      <c r="H1161" s="29"/>
      <c r="I1161" s="29"/>
      <c r="J1161" s="29"/>
      <c r="K1161" s="37"/>
    </row>
    <row r="1162" spans="1:11" x14ac:dyDescent="0.2">
      <c r="A1162" s="47">
        <f t="shared" si="40"/>
        <v>0</v>
      </c>
      <c r="B1162" s="36">
        <f t="shared" si="41"/>
        <v>0</v>
      </c>
      <c r="C1162" s="31" t="s">
        <v>170</v>
      </c>
      <c r="D1162" s="31" t="s">
        <v>170</v>
      </c>
      <c r="E1162" s="29"/>
      <c r="F1162" s="29"/>
      <c r="G1162" s="29"/>
      <c r="H1162" s="29"/>
      <c r="I1162" s="29"/>
      <c r="J1162" s="29"/>
      <c r="K1162" s="37"/>
    </row>
    <row r="1163" spans="1:11" x14ac:dyDescent="0.2">
      <c r="A1163" s="47">
        <f t="shared" si="40"/>
        <v>0</v>
      </c>
      <c r="B1163" s="36">
        <f t="shared" si="41"/>
        <v>0</v>
      </c>
      <c r="C1163" s="31" t="s">
        <v>170</v>
      </c>
      <c r="D1163" s="31" t="s">
        <v>170</v>
      </c>
      <c r="E1163" s="29"/>
      <c r="F1163" s="29"/>
      <c r="G1163" s="29"/>
      <c r="H1163" s="29"/>
      <c r="I1163" s="29"/>
      <c r="J1163" s="29"/>
      <c r="K1163" s="37"/>
    </row>
    <row r="1164" spans="1:11" x14ac:dyDescent="0.2">
      <c r="A1164" s="47">
        <f t="shared" si="40"/>
        <v>0</v>
      </c>
      <c r="B1164" s="36">
        <f t="shared" si="41"/>
        <v>0</v>
      </c>
      <c r="C1164" s="31" t="s">
        <v>170</v>
      </c>
      <c r="D1164" s="31" t="s">
        <v>170</v>
      </c>
      <c r="E1164" s="29"/>
      <c r="F1164" s="29"/>
      <c r="G1164" s="29"/>
      <c r="H1164" s="29"/>
      <c r="I1164" s="29"/>
      <c r="J1164" s="29"/>
      <c r="K1164" s="37"/>
    </row>
    <row r="1165" spans="1:11" x14ac:dyDescent="0.2">
      <c r="A1165" s="47">
        <f t="shared" si="40"/>
        <v>0</v>
      </c>
      <c r="B1165" s="36">
        <f t="shared" si="41"/>
        <v>0</v>
      </c>
      <c r="C1165" s="31" t="s">
        <v>170</v>
      </c>
      <c r="D1165" s="31" t="s">
        <v>170</v>
      </c>
      <c r="E1165" s="29"/>
      <c r="F1165" s="29"/>
      <c r="G1165" s="29"/>
      <c r="H1165" s="29"/>
      <c r="I1165" s="29"/>
      <c r="J1165" s="29"/>
      <c r="K1165" s="37"/>
    </row>
    <row r="1166" spans="1:11" x14ac:dyDescent="0.2">
      <c r="A1166" s="47">
        <f t="shared" si="40"/>
        <v>0</v>
      </c>
      <c r="B1166" s="36">
        <f t="shared" si="41"/>
        <v>0</v>
      </c>
      <c r="C1166" s="31" t="s">
        <v>170</v>
      </c>
      <c r="D1166" s="31" t="s">
        <v>170</v>
      </c>
      <c r="E1166" s="29"/>
      <c r="F1166" s="29"/>
      <c r="G1166" s="29"/>
      <c r="H1166" s="29"/>
      <c r="I1166" s="29"/>
      <c r="J1166" s="29"/>
      <c r="K1166" s="37"/>
    </row>
    <row r="1167" spans="1:11" x14ac:dyDescent="0.2">
      <c r="A1167" s="47">
        <f t="shared" si="40"/>
        <v>0</v>
      </c>
      <c r="B1167" s="36">
        <f t="shared" si="41"/>
        <v>0</v>
      </c>
      <c r="C1167" s="31" t="s">
        <v>170</v>
      </c>
      <c r="D1167" s="31" t="s">
        <v>170</v>
      </c>
      <c r="E1167" s="29"/>
      <c r="F1167" s="29"/>
      <c r="G1167" s="29"/>
      <c r="H1167" s="29"/>
      <c r="I1167" s="29"/>
      <c r="J1167" s="29"/>
      <c r="K1167" s="37"/>
    </row>
    <row r="1168" spans="1:11" x14ac:dyDescent="0.2">
      <c r="A1168" s="47">
        <f t="shared" si="40"/>
        <v>0</v>
      </c>
      <c r="B1168" s="36">
        <f t="shared" si="41"/>
        <v>0</v>
      </c>
      <c r="C1168" s="31" t="s">
        <v>170</v>
      </c>
      <c r="D1168" s="31" t="s">
        <v>170</v>
      </c>
      <c r="E1168" s="29"/>
      <c r="F1168" s="29"/>
      <c r="G1168" s="29"/>
      <c r="H1168" s="29"/>
      <c r="I1168" s="29"/>
      <c r="J1168" s="29"/>
      <c r="K1168" s="37"/>
    </row>
    <row r="1169" spans="1:11" x14ac:dyDescent="0.2">
      <c r="A1169" s="47">
        <f t="shared" si="40"/>
        <v>0</v>
      </c>
      <c r="B1169" s="36">
        <f t="shared" si="41"/>
        <v>0</v>
      </c>
      <c r="C1169" s="31" t="s">
        <v>170</v>
      </c>
      <c r="D1169" s="31" t="s">
        <v>170</v>
      </c>
      <c r="E1169" s="29"/>
      <c r="F1169" s="29"/>
      <c r="G1169" s="29"/>
      <c r="H1169" s="29"/>
      <c r="I1169" s="29"/>
      <c r="J1169" s="29"/>
      <c r="K1169" s="37"/>
    </row>
    <row r="1170" spans="1:11" x14ac:dyDescent="0.2">
      <c r="A1170" s="47">
        <f t="shared" si="40"/>
        <v>0</v>
      </c>
      <c r="B1170" s="36">
        <f t="shared" si="41"/>
        <v>0</v>
      </c>
      <c r="C1170" s="31" t="s">
        <v>170</v>
      </c>
      <c r="D1170" s="31" t="s">
        <v>170</v>
      </c>
      <c r="E1170" s="29"/>
      <c r="F1170" s="29"/>
      <c r="G1170" s="29"/>
      <c r="H1170" s="29"/>
      <c r="I1170" s="29"/>
      <c r="J1170" s="29"/>
      <c r="K1170" s="37"/>
    </row>
    <row r="1171" spans="1:11" x14ac:dyDescent="0.2">
      <c r="A1171" s="47">
        <f t="shared" si="40"/>
        <v>0</v>
      </c>
      <c r="B1171" s="36">
        <f t="shared" si="41"/>
        <v>0</v>
      </c>
      <c r="C1171" s="31" t="s">
        <v>170</v>
      </c>
      <c r="D1171" s="31" t="s">
        <v>170</v>
      </c>
      <c r="E1171" s="29"/>
      <c r="F1171" s="29"/>
      <c r="G1171" s="29"/>
      <c r="H1171" s="29"/>
      <c r="I1171" s="29"/>
      <c r="J1171" s="29"/>
      <c r="K1171" s="37"/>
    </row>
    <row r="1172" spans="1:11" x14ac:dyDescent="0.2">
      <c r="A1172" s="47">
        <f t="shared" ref="A1172:A1235" si="42">IF(ISNA(MATCH(C1172,offers.segment.all,0)),1,0)</f>
        <v>0</v>
      </c>
      <c r="B1172" s="36">
        <f t="shared" ref="B1172:B1235" si="43">IF(ISNA(MATCH(D1172,demand.descriptions,0)),1,0)</f>
        <v>0</v>
      </c>
      <c r="C1172" s="31" t="s">
        <v>170</v>
      </c>
      <c r="D1172" s="31" t="s">
        <v>170</v>
      </c>
      <c r="E1172" s="29"/>
      <c r="F1172" s="29"/>
      <c r="G1172" s="29"/>
      <c r="H1172" s="29"/>
      <c r="I1172" s="29"/>
      <c r="J1172" s="29"/>
      <c r="K1172" s="37"/>
    </row>
    <row r="1173" spans="1:11" x14ac:dyDescent="0.2">
      <c r="A1173" s="47">
        <f t="shared" si="42"/>
        <v>0</v>
      </c>
      <c r="B1173" s="36">
        <f t="shared" si="43"/>
        <v>0</v>
      </c>
      <c r="C1173" s="31" t="s">
        <v>170</v>
      </c>
      <c r="D1173" s="31" t="s">
        <v>170</v>
      </c>
      <c r="E1173" s="29"/>
      <c r="F1173" s="29"/>
      <c r="G1173" s="29"/>
      <c r="H1173" s="29"/>
      <c r="I1173" s="29"/>
      <c r="J1173" s="29"/>
      <c r="K1173" s="37"/>
    </row>
    <row r="1174" spans="1:11" x14ac:dyDescent="0.2">
      <c r="A1174" s="47">
        <f t="shared" si="42"/>
        <v>0</v>
      </c>
      <c r="B1174" s="36">
        <f t="shared" si="43"/>
        <v>0</v>
      </c>
      <c r="C1174" s="31" t="s">
        <v>170</v>
      </c>
      <c r="D1174" s="31" t="s">
        <v>170</v>
      </c>
      <c r="E1174" s="29"/>
      <c r="F1174" s="29"/>
      <c r="G1174" s="29"/>
      <c r="H1174" s="29"/>
      <c r="I1174" s="29"/>
      <c r="J1174" s="29"/>
      <c r="K1174" s="37"/>
    </row>
    <row r="1175" spans="1:11" x14ac:dyDescent="0.2">
      <c r="A1175" s="47">
        <f t="shared" si="42"/>
        <v>0</v>
      </c>
      <c r="B1175" s="36">
        <f t="shared" si="43"/>
        <v>0</v>
      </c>
      <c r="C1175" s="31" t="s">
        <v>170</v>
      </c>
      <c r="D1175" s="31" t="s">
        <v>170</v>
      </c>
      <c r="E1175" s="29"/>
      <c r="F1175" s="29"/>
      <c r="G1175" s="29"/>
      <c r="H1175" s="29"/>
      <c r="I1175" s="29"/>
      <c r="J1175" s="29"/>
      <c r="K1175" s="37"/>
    </row>
    <row r="1176" spans="1:11" x14ac:dyDescent="0.2">
      <c r="A1176" s="47">
        <f t="shared" si="42"/>
        <v>0</v>
      </c>
      <c r="B1176" s="36">
        <f t="shared" si="43"/>
        <v>0</v>
      </c>
      <c r="C1176" s="31" t="s">
        <v>170</v>
      </c>
      <c r="D1176" s="31" t="s">
        <v>170</v>
      </c>
      <c r="E1176" s="29"/>
      <c r="F1176" s="29"/>
      <c r="G1176" s="29"/>
      <c r="H1176" s="29"/>
      <c r="I1176" s="29"/>
      <c r="J1176" s="29"/>
      <c r="K1176" s="37"/>
    </row>
    <row r="1177" spans="1:11" x14ac:dyDescent="0.2">
      <c r="A1177" s="47">
        <f t="shared" si="42"/>
        <v>0</v>
      </c>
      <c r="B1177" s="36">
        <f t="shared" si="43"/>
        <v>0</v>
      </c>
      <c r="C1177" s="31" t="s">
        <v>170</v>
      </c>
      <c r="D1177" s="31" t="s">
        <v>170</v>
      </c>
      <c r="E1177" s="29"/>
      <c r="F1177" s="29"/>
      <c r="G1177" s="29"/>
      <c r="H1177" s="29"/>
      <c r="I1177" s="29"/>
      <c r="J1177" s="29"/>
      <c r="K1177" s="37"/>
    </row>
    <row r="1178" spans="1:11" x14ac:dyDescent="0.2">
      <c r="A1178" s="47">
        <f t="shared" si="42"/>
        <v>0</v>
      </c>
      <c r="B1178" s="36">
        <f t="shared" si="43"/>
        <v>0</v>
      </c>
      <c r="C1178" s="31" t="s">
        <v>170</v>
      </c>
      <c r="D1178" s="31" t="s">
        <v>170</v>
      </c>
      <c r="E1178" s="29"/>
      <c r="F1178" s="29"/>
      <c r="G1178" s="29"/>
      <c r="H1178" s="29"/>
      <c r="I1178" s="29"/>
      <c r="J1178" s="29"/>
      <c r="K1178" s="37"/>
    </row>
    <row r="1179" spans="1:11" x14ac:dyDescent="0.2">
      <c r="A1179" s="47">
        <f t="shared" si="42"/>
        <v>0</v>
      </c>
      <c r="B1179" s="36">
        <f t="shared" si="43"/>
        <v>0</v>
      </c>
      <c r="C1179" s="31" t="s">
        <v>170</v>
      </c>
      <c r="D1179" s="31" t="s">
        <v>170</v>
      </c>
      <c r="E1179" s="29"/>
      <c r="F1179" s="29"/>
      <c r="G1179" s="29"/>
      <c r="H1179" s="29"/>
      <c r="I1179" s="29"/>
      <c r="J1179" s="29"/>
      <c r="K1179" s="37"/>
    </row>
    <row r="1180" spans="1:11" x14ac:dyDescent="0.2">
      <c r="A1180" s="47">
        <f t="shared" si="42"/>
        <v>0</v>
      </c>
      <c r="B1180" s="36">
        <f t="shared" si="43"/>
        <v>0</v>
      </c>
      <c r="C1180" s="31" t="s">
        <v>170</v>
      </c>
      <c r="D1180" s="31" t="s">
        <v>170</v>
      </c>
      <c r="E1180" s="29"/>
      <c r="F1180" s="29"/>
      <c r="G1180" s="29"/>
      <c r="H1180" s="29"/>
      <c r="I1180" s="29"/>
      <c r="J1180" s="29"/>
      <c r="K1180" s="37"/>
    </row>
    <row r="1181" spans="1:11" x14ac:dyDescent="0.2">
      <c r="A1181" s="47">
        <f t="shared" si="42"/>
        <v>0</v>
      </c>
      <c r="B1181" s="36">
        <f t="shared" si="43"/>
        <v>0</v>
      </c>
      <c r="C1181" s="31" t="s">
        <v>170</v>
      </c>
      <c r="D1181" s="31" t="s">
        <v>170</v>
      </c>
      <c r="E1181" s="29"/>
      <c r="F1181" s="29"/>
      <c r="G1181" s="29"/>
      <c r="H1181" s="29"/>
      <c r="I1181" s="29"/>
      <c r="J1181" s="29"/>
      <c r="K1181" s="37"/>
    </row>
    <row r="1182" spans="1:11" x14ac:dyDescent="0.2">
      <c r="A1182" s="47">
        <f t="shared" si="42"/>
        <v>0</v>
      </c>
      <c r="B1182" s="36">
        <f t="shared" si="43"/>
        <v>0</v>
      </c>
      <c r="C1182" s="31" t="s">
        <v>170</v>
      </c>
      <c r="D1182" s="31" t="s">
        <v>170</v>
      </c>
      <c r="E1182" s="29"/>
      <c r="F1182" s="29"/>
      <c r="G1182" s="29"/>
      <c r="H1182" s="29"/>
      <c r="I1182" s="29"/>
      <c r="J1182" s="29"/>
      <c r="K1182" s="37"/>
    </row>
    <row r="1183" spans="1:11" x14ac:dyDescent="0.2">
      <c r="A1183" s="47">
        <f t="shared" si="42"/>
        <v>0</v>
      </c>
      <c r="B1183" s="36">
        <f t="shared" si="43"/>
        <v>0</v>
      </c>
      <c r="C1183" s="31" t="s">
        <v>170</v>
      </c>
      <c r="D1183" s="31" t="s">
        <v>170</v>
      </c>
      <c r="E1183" s="29"/>
      <c r="F1183" s="29"/>
      <c r="G1183" s="29"/>
      <c r="H1183" s="29"/>
      <c r="I1183" s="29"/>
      <c r="J1183" s="29"/>
      <c r="K1183" s="37"/>
    </row>
    <row r="1184" spans="1:11" x14ac:dyDescent="0.2">
      <c r="A1184" s="47">
        <f t="shared" si="42"/>
        <v>0</v>
      </c>
      <c r="B1184" s="36">
        <f t="shared" si="43"/>
        <v>0</v>
      </c>
      <c r="C1184" s="31" t="s">
        <v>170</v>
      </c>
      <c r="D1184" s="31" t="s">
        <v>170</v>
      </c>
      <c r="E1184" s="29"/>
      <c r="F1184" s="29"/>
      <c r="G1184" s="29"/>
      <c r="H1184" s="29"/>
      <c r="I1184" s="29"/>
      <c r="J1184" s="29"/>
      <c r="K1184" s="37"/>
    </row>
    <row r="1185" spans="1:11" x14ac:dyDescent="0.2">
      <c r="A1185" s="47">
        <f t="shared" si="42"/>
        <v>0</v>
      </c>
      <c r="B1185" s="36">
        <f t="shared" si="43"/>
        <v>0</v>
      </c>
      <c r="C1185" s="31" t="s">
        <v>170</v>
      </c>
      <c r="D1185" s="31" t="s">
        <v>170</v>
      </c>
      <c r="E1185" s="29"/>
      <c r="F1185" s="29"/>
      <c r="G1185" s="29"/>
      <c r="H1185" s="29"/>
      <c r="I1185" s="29"/>
      <c r="J1185" s="29"/>
      <c r="K1185" s="37"/>
    </row>
    <row r="1186" spans="1:11" x14ac:dyDescent="0.2">
      <c r="A1186" s="47">
        <f t="shared" si="42"/>
        <v>0</v>
      </c>
      <c r="B1186" s="36">
        <f t="shared" si="43"/>
        <v>0</v>
      </c>
      <c r="C1186" s="31" t="s">
        <v>170</v>
      </c>
      <c r="D1186" s="31" t="s">
        <v>170</v>
      </c>
      <c r="E1186" s="29"/>
      <c r="F1186" s="29"/>
      <c r="G1186" s="29"/>
      <c r="H1186" s="29"/>
      <c r="I1186" s="29"/>
      <c r="J1186" s="29"/>
      <c r="K1186" s="37"/>
    </row>
    <row r="1187" spans="1:11" x14ac:dyDescent="0.2">
      <c r="A1187" s="47">
        <f t="shared" si="42"/>
        <v>0</v>
      </c>
      <c r="B1187" s="36">
        <f t="shared" si="43"/>
        <v>0</v>
      </c>
      <c r="C1187" s="31" t="s">
        <v>170</v>
      </c>
      <c r="D1187" s="31" t="s">
        <v>170</v>
      </c>
      <c r="E1187" s="29"/>
      <c r="F1187" s="29"/>
      <c r="G1187" s="29"/>
      <c r="H1187" s="29"/>
      <c r="I1187" s="29"/>
      <c r="J1187" s="29"/>
      <c r="K1187" s="37"/>
    </row>
    <row r="1188" spans="1:11" x14ac:dyDescent="0.2">
      <c r="A1188" s="47">
        <f t="shared" si="42"/>
        <v>0</v>
      </c>
      <c r="B1188" s="36">
        <f t="shared" si="43"/>
        <v>0</v>
      </c>
      <c r="C1188" s="31" t="s">
        <v>170</v>
      </c>
      <c r="D1188" s="31" t="s">
        <v>170</v>
      </c>
      <c r="E1188" s="29"/>
      <c r="F1188" s="29"/>
      <c r="G1188" s="29"/>
      <c r="H1188" s="29"/>
      <c r="I1188" s="29"/>
      <c r="J1188" s="29"/>
      <c r="K1188" s="37"/>
    </row>
    <row r="1189" spans="1:11" x14ac:dyDescent="0.2">
      <c r="A1189" s="47">
        <f t="shared" si="42"/>
        <v>0</v>
      </c>
      <c r="B1189" s="36">
        <f t="shared" si="43"/>
        <v>0</v>
      </c>
      <c r="C1189" s="31" t="s">
        <v>170</v>
      </c>
      <c r="D1189" s="31" t="s">
        <v>170</v>
      </c>
      <c r="E1189" s="29"/>
      <c r="F1189" s="29"/>
      <c r="G1189" s="29"/>
      <c r="H1189" s="29"/>
      <c r="I1189" s="29"/>
      <c r="J1189" s="29"/>
      <c r="K1189" s="37"/>
    </row>
    <row r="1190" spans="1:11" x14ac:dyDescent="0.2">
      <c r="A1190" s="47">
        <f t="shared" si="42"/>
        <v>0</v>
      </c>
      <c r="B1190" s="36">
        <f t="shared" si="43"/>
        <v>0</v>
      </c>
      <c r="C1190" s="31" t="s">
        <v>170</v>
      </c>
      <c r="D1190" s="31" t="s">
        <v>170</v>
      </c>
      <c r="E1190" s="29"/>
      <c r="F1190" s="29"/>
      <c r="G1190" s="29"/>
      <c r="H1190" s="29"/>
      <c r="I1190" s="29"/>
      <c r="J1190" s="29"/>
      <c r="K1190" s="37"/>
    </row>
    <row r="1191" spans="1:11" x14ac:dyDescent="0.2">
      <c r="A1191" s="47">
        <f t="shared" si="42"/>
        <v>0</v>
      </c>
      <c r="B1191" s="36">
        <f t="shared" si="43"/>
        <v>0</v>
      </c>
      <c r="C1191" s="31" t="s">
        <v>170</v>
      </c>
      <c r="D1191" s="31" t="s">
        <v>170</v>
      </c>
      <c r="E1191" s="29"/>
      <c r="F1191" s="29"/>
      <c r="G1191" s="29"/>
      <c r="H1191" s="29"/>
      <c r="I1191" s="29"/>
      <c r="J1191" s="29"/>
      <c r="K1191" s="37"/>
    </row>
    <row r="1192" spans="1:11" x14ac:dyDescent="0.2">
      <c r="A1192" s="47">
        <f t="shared" si="42"/>
        <v>0</v>
      </c>
      <c r="B1192" s="36">
        <f t="shared" si="43"/>
        <v>0</v>
      </c>
      <c r="C1192" s="31" t="s">
        <v>170</v>
      </c>
      <c r="D1192" s="31" t="s">
        <v>170</v>
      </c>
      <c r="E1192" s="29"/>
      <c r="F1192" s="29"/>
      <c r="G1192" s="29"/>
      <c r="H1192" s="29"/>
      <c r="I1192" s="29"/>
      <c r="J1192" s="29"/>
      <c r="K1192" s="37"/>
    </row>
    <row r="1193" spans="1:11" x14ac:dyDescent="0.2">
      <c r="A1193" s="47">
        <f t="shared" si="42"/>
        <v>0</v>
      </c>
      <c r="B1193" s="36">
        <f t="shared" si="43"/>
        <v>0</v>
      </c>
      <c r="C1193" s="31" t="s">
        <v>170</v>
      </c>
      <c r="D1193" s="31" t="s">
        <v>170</v>
      </c>
      <c r="E1193" s="29"/>
      <c r="F1193" s="29"/>
      <c r="G1193" s="29"/>
      <c r="H1193" s="29"/>
      <c r="I1193" s="29"/>
      <c r="J1193" s="29"/>
      <c r="K1193" s="37"/>
    </row>
    <row r="1194" spans="1:11" x14ac:dyDescent="0.2">
      <c r="A1194" s="47">
        <f t="shared" si="42"/>
        <v>0</v>
      </c>
      <c r="B1194" s="36">
        <f t="shared" si="43"/>
        <v>0</v>
      </c>
      <c r="C1194" s="31" t="s">
        <v>170</v>
      </c>
      <c r="D1194" s="31" t="s">
        <v>170</v>
      </c>
      <c r="E1194" s="29"/>
      <c r="F1194" s="29"/>
      <c r="G1194" s="29"/>
      <c r="H1194" s="29"/>
      <c r="I1194" s="29"/>
      <c r="J1194" s="29"/>
      <c r="K1194" s="37"/>
    </row>
    <row r="1195" spans="1:11" x14ac:dyDescent="0.2">
      <c r="A1195" s="47">
        <f t="shared" si="42"/>
        <v>0</v>
      </c>
      <c r="B1195" s="36">
        <f t="shared" si="43"/>
        <v>0</v>
      </c>
      <c r="C1195" s="31" t="s">
        <v>170</v>
      </c>
      <c r="D1195" s="31" t="s">
        <v>170</v>
      </c>
      <c r="E1195" s="29"/>
      <c r="F1195" s="29"/>
      <c r="G1195" s="29"/>
      <c r="H1195" s="29"/>
      <c r="I1195" s="29"/>
      <c r="J1195" s="29"/>
      <c r="K1195" s="37"/>
    </row>
    <row r="1196" spans="1:11" x14ac:dyDescent="0.2">
      <c r="A1196" s="47">
        <f t="shared" si="42"/>
        <v>0</v>
      </c>
      <c r="B1196" s="36">
        <f t="shared" si="43"/>
        <v>0</v>
      </c>
      <c r="C1196" s="31" t="s">
        <v>170</v>
      </c>
      <c r="D1196" s="31" t="s">
        <v>170</v>
      </c>
      <c r="E1196" s="29"/>
      <c r="F1196" s="29"/>
      <c r="G1196" s="29"/>
      <c r="H1196" s="29"/>
      <c r="I1196" s="29"/>
      <c r="J1196" s="29"/>
      <c r="K1196" s="37"/>
    </row>
    <row r="1197" spans="1:11" x14ac:dyDescent="0.2">
      <c r="A1197" s="47">
        <f t="shared" si="42"/>
        <v>0</v>
      </c>
      <c r="B1197" s="36">
        <f t="shared" si="43"/>
        <v>0</v>
      </c>
      <c r="C1197" s="31" t="s">
        <v>170</v>
      </c>
      <c r="D1197" s="31" t="s">
        <v>170</v>
      </c>
      <c r="E1197" s="29"/>
      <c r="F1197" s="29"/>
      <c r="G1197" s="29"/>
      <c r="H1197" s="29"/>
      <c r="I1197" s="29"/>
      <c r="J1197" s="29"/>
      <c r="K1197" s="37"/>
    </row>
    <row r="1198" spans="1:11" x14ac:dyDescent="0.2">
      <c r="A1198" s="47">
        <f t="shared" si="42"/>
        <v>0</v>
      </c>
      <c r="B1198" s="36">
        <f t="shared" si="43"/>
        <v>0</v>
      </c>
      <c r="C1198" s="31" t="s">
        <v>170</v>
      </c>
      <c r="D1198" s="31" t="s">
        <v>170</v>
      </c>
      <c r="E1198" s="29"/>
      <c r="F1198" s="29"/>
      <c r="G1198" s="29"/>
      <c r="H1198" s="29"/>
      <c r="I1198" s="29"/>
      <c r="J1198" s="29"/>
      <c r="K1198" s="37"/>
    </row>
    <row r="1199" spans="1:11" x14ac:dyDescent="0.2">
      <c r="A1199" s="47">
        <f t="shared" si="42"/>
        <v>0</v>
      </c>
      <c r="B1199" s="36">
        <f t="shared" si="43"/>
        <v>0</v>
      </c>
      <c r="C1199" s="31" t="s">
        <v>170</v>
      </c>
      <c r="D1199" s="31" t="s">
        <v>170</v>
      </c>
      <c r="E1199" s="29"/>
      <c r="F1199" s="29"/>
      <c r="G1199" s="29"/>
      <c r="H1199" s="29"/>
      <c r="I1199" s="29"/>
      <c r="J1199" s="29"/>
      <c r="K1199" s="37"/>
    </row>
    <row r="1200" spans="1:11" x14ac:dyDescent="0.2">
      <c r="A1200" s="47">
        <f t="shared" si="42"/>
        <v>0</v>
      </c>
      <c r="B1200" s="36">
        <f t="shared" si="43"/>
        <v>0</v>
      </c>
      <c r="C1200" s="31" t="s">
        <v>170</v>
      </c>
      <c r="D1200" s="31" t="s">
        <v>170</v>
      </c>
      <c r="E1200" s="29"/>
      <c r="F1200" s="29"/>
      <c r="G1200" s="29"/>
      <c r="H1200" s="29"/>
      <c r="I1200" s="29"/>
      <c r="J1200" s="29"/>
      <c r="K1200" s="37"/>
    </row>
    <row r="1201" spans="1:11" x14ac:dyDescent="0.2">
      <c r="A1201" s="47">
        <f t="shared" si="42"/>
        <v>0</v>
      </c>
      <c r="B1201" s="36">
        <f t="shared" si="43"/>
        <v>0</v>
      </c>
      <c r="C1201" s="31" t="s">
        <v>170</v>
      </c>
      <c r="D1201" s="31" t="s">
        <v>170</v>
      </c>
      <c r="E1201" s="29"/>
      <c r="F1201" s="29"/>
      <c r="G1201" s="29"/>
      <c r="H1201" s="29"/>
      <c r="I1201" s="29"/>
      <c r="J1201" s="29"/>
      <c r="K1201" s="37"/>
    </row>
    <row r="1202" spans="1:11" x14ac:dyDescent="0.2">
      <c r="A1202" s="47">
        <f t="shared" si="42"/>
        <v>0</v>
      </c>
      <c r="B1202" s="36">
        <f t="shared" si="43"/>
        <v>0</v>
      </c>
      <c r="C1202" s="31" t="s">
        <v>170</v>
      </c>
      <c r="D1202" s="31" t="s">
        <v>170</v>
      </c>
      <c r="E1202" s="29"/>
      <c r="F1202" s="29"/>
      <c r="G1202" s="29"/>
      <c r="H1202" s="29"/>
      <c r="I1202" s="29"/>
      <c r="J1202" s="29"/>
      <c r="K1202" s="37"/>
    </row>
    <row r="1203" spans="1:11" x14ac:dyDescent="0.2">
      <c r="A1203" s="47">
        <f t="shared" si="42"/>
        <v>0</v>
      </c>
      <c r="B1203" s="36">
        <f t="shared" si="43"/>
        <v>0</v>
      </c>
      <c r="C1203" s="31" t="s">
        <v>170</v>
      </c>
      <c r="D1203" s="31" t="s">
        <v>170</v>
      </c>
      <c r="E1203" s="29"/>
      <c r="F1203" s="29"/>
      <c r="G1203" s="29"/>
      <c r="H1203" s="29"/>
      <c r="I1203" s="29"/>
      <c r="J1203" s="29"/>
      <c r="K1203" s="37"/>
    </row>
    <row r="1204" spans="1:11" x14ac:dyDescent="0.2">
      <c r="A1204" s="47">
        <f t="shared" si="42"/>
        <v>0</v>
      </c>
      <c r="B1204" s="36">
        <f t="shared" si="43"/>
        <v>0</v>
      </c>
      <c r="C1204" s="31" t="s">
        <v>170</v>
      </c>
      <c r="D1204" s="31" t="s">
        <v>170</v>
      </c>
      <c r="E1204" s="29"/>
      <c r="F1204" s="29"/>
      <c r="G1204" s="29"/>
      <c r="H1204" s="29"/>
      <c r="I1204" s="29"/>
      <c r="J1204" s="29"/>
      <c r="K1204" s="37"/>
    </row>
    <row r="1205" spans="1:11" x14ac:dyDescent="0.2">
      <c r="A1205" s="47">
        <f t="shared" si="42"/>
        <v>0</v>
      </c>
      <c r="B1205" s="36">
        <f t="shared" si="43"/>
        <v>0</v>
      </c>
      <c r="C1205" s="31" t="s">
        <v>170</v>
      </c>
      <c r="D1205" s="31" t="s">
        <v>170</v>
      </c>
      <c r="E1205" s="29"/>
      <c r="F1205" s="29"/>
      <c r="G1205" s="29"/>
      <c r="H1205" s="29"/>
      <c r="I1205" s="29"/>
      <c r="J1205" s="29"/>
      <c r="K1205" s="37"/>
    </row>
    <row r="1206" spans="1:11" x14ac:dyDescent="0.2">
      <c r="A1206" s="47">
        <f t="shared" si="42"/>
        <v>0</v>
      </c>
      <c r="B1206" s="36">
        <f t="shared" si="43"/>
        <v>0</v>
      </c>
      <c r="C1206" s="31" t="s">
        <v>170</v>
      </c>
      <c r="D1206" s="31" t="s">
        <v>170</v>
      </c>
      <c r="E1206" s="29"/>
      <c r="F1206" s="29"/>
      <c r="G1206" s="29"/>
      <c r="H1206" s="29"/>
      <c r="I1206" s="29"/>
      <c r="J1206" s="29"/>
      <c r="K1206" s="37"/>
    </row>
    <row r="1207" spans="1:11" x14ac:dyDescent="0.2">
      <c r="A1207" s="47">
        <f t="shared" si="42"/>
        <v>0</v>
      </c>
      <c r="B1207" s="36">
        <f t="shared" si="43"/>
        <v>0</v>
      </c>
      <c r="C1207" s="31" t="s">
        <v>170</v>
      </c>
      <c r="D1207" s="31" t="s">
        <v>170</v>
      </c>
      <c r="E1207" s="29"/>
      <c r="F1207" s="29"/>
      <c r="G1207" s="29"/>
      <c r="H1207" s="29"/>
      <c r="I1207" s="29"/>
      <c r="J1207" s="29"/>
      <c r="K1207" s="37"/>
    </row>
    <row r="1208" spans="1:11" x14ac:dyDescent="0.2">
      <c r="A1208" s="47">
        <f t="shared" si="42"/>
        <v>0</v>
      </c>
      <c r="B1208" s="36">
        <f t="shared" si="43"/>
        <v>0</v>
      </c>
      <c r="C1208" s="31" t="s">
        <v>170</v>
      </c>
      <c r="D1208" s="31" t="s">
        <v>170</v>
      </c>
      <c r="E1208" s="29"/>
      <c r="F1208" s="29"/>
      <c r="G1208" s="29"/>
      <c r="H1208" s="29"/>
      <c r="I1208" s="29"/>
      <c r="J1208" s="29"/>
      <c r="K1208" s="37"/>
    </row>
    <row r="1209" spans="1:11" x14ac:dyDescent="0.2">
      <c r="A1209" s="47">
        <f t="shared" si="42"/>
        <v>0</v>
      </c>
      <c r="B1209" s="36">
        <f t="shared" si="43"/>
        <v>0</v>
      </c>
      <c r="C1209" s="31" t="s">
        <v>170</v>
      </c>
      <c r="D1209" s="31" t="s">
        <v>170</v>
      </c>
      <c r="E1209" s="29"/>
      <c r="F1209" s="29"/>
      <c r="G1209" s="29"/>
      <c r="H1209" s="29"/>
      <c r="I1209" s="29"/>
      <c r="J1209" s="29"/>
      <c r="K1209" s="37"/>
    </row>
    <row r="1210" spans="1:11" x14ac:dyDescent="0.2">
      <c r="A1210" s="47">
        <f t="shared" si="42"/>
        <v>0</v>
      </c>
      <c r="B1210" s="36">
        <f t="shared" si="43"/>
        <v>0</v>
      </c>
      <c r="C1210" s="31" t="s">
        <v>170</v>
      </c>
      <c r="D1210" s="31" t="s">
        <v>170</v>
      </c>
      <c r="E1210" s="29"/>
      <c r="F1210" s="29"/>
      <c r="G1210" s="29"/>
      <c r="H1210" s="29"/>
      <c r="I1210" s="29"/>
      <c r="J1210" s="29"/>
      <c r="K1210" s="37"/>
    </row>
    <row r="1211" spans="1:11" x14ac:dyDescent="0.2">
      <c r="A1211" s="47">
        <f t="shared" si="42"/>
        <v>0</v>
      </c>
      <c r="B1211" s="36">
        <f t="shared" si="43"/>
        <v>0</v>
      </c>
      <c r="C1211" s="31" t="s">
        <v>170</v>
      </c>
      <c r="D1211" s="31" t="s">
        <v>170</v>
      </c>
      <c r="E1211" s="29"/>
      <c r="F1211" s="29"/>
      <c r="G1211" s="29"/>
      <c r="H1211" s="29"/>
      <c r="I1211" s="29"/>
      <c r="J1211" s="29"/>
      <c r="K1211" s="37"/>
    </row>
    <row r="1212" spans="1:11" x14ac:dyDescent="0.2">
      <c r="A1212" s="47">
        <f t="shared" si="42"/>
        <v>0</v>
      </c>
      <c r="B1212" s="36">
        <f t="shared" si="43"/>
        <v>0</v>
      </c>
      <c r="C1212" s="31" t="s">
        <v>170</v>
      </c>
      <c r="D1212" s="31" t="s">
        <v>170</v>
      </c>
      <c r="E1212" s="29"/>
      <c r="F1212" s="29"/>
      <c r="G1212" s="29"/>
      <c r="H1212" s="29"/>
      <c r="I1212" s="29"/>
      <c r="J1212" s="29"/>
      <c r="K1212" s="37"/>
    </row>
    <row r="1213" spans="1:11" x14ac:dyDescent="0.2">
      <c r="A1213" s="47">
        <f t="shared" si="42"/>
        <v>0</v>
      </c>
      <c r="B1213" s="36">
        <f t="shared" si="43"/>
        <v>0</v>
      </c>
      <c r="C1213" s="31" t="s">
        <v>170</v>
      </c>
      <c r="D1213" s="31" t="s">
        <v>170</v>
      </c>
      <c r="E1213" s="29"/>
      <c r="F1213" s="29"/>
      <c r="G1213" s="29"/>
      <c r="H1213" s="29"/>
      <c r="I1213" s="29"/>
      <c r="J1213" s="29"/>
      <c r="K1213" s="37"/>
    </row>
    <row r="1214" spans="1:11" x14ac:dyDescent="0.2">
      <c r="A1214" s="47">
        <f t="shared" si="42"/>
        <v>0</v>
      </c>
      <c r="B1214" s="36">
        <f t="shared" si="43"/>
        <v>0</v>
      </c>
      <c r="C1214" s="31" t="s">
        <v>170</v>
      </c>
      <c r="D1214" s="31" t="s">
        <v>170</v>
      </c>
      <c r="E1214" s="29"/>
      <c r="F1214" s="29"/>
      <c r="G1214" s="29"/>
      <c r="H1214" s="29"/>
      <c r="I1214" s="29"/>
      <c r="J1214" s="29"/>
      <c r="K1214" s="37"/>
    </row>
    <row r="1215" spans="1:11" x14ac:dyDescent="0.2">
      <c r="A1215" s="47">
        <f t="shared" si="42"/>
        <v>0</v>
      </c>
      <c r="B1215" s="36">
        <f t="shared" si="43"/>
        <v>0</v>
      </c>
      <c r="C1215" s="31" t="s">
        <v>170</v>
      </c>
      <c r="D1215" s="31" t="s">
        <v>170</v>
      </c>
      <c r="E1215" s="29"/>
      <c r="F1215" s="29"/>
      <c r="G1215" s="29"/>
      <c r="H1215" s="29"/>
      <c r="I1215" s="29"/>
      <c r="J1215" s="29"/>
      <c r="K1215" s="37"/>
    </row>
    <row r="1216" spans="1:11" x14ac:dyDescent="0.2">
      <c r="A1216" s="47">
        <f t="shared" si="42"/>
        <v>0</v>
      </c>
      <c r="B1216" s="36">
        <f t="shared" si="43"/>
        <v>0</v>
      </c>
      <c r="C1216" s="31" t="s">
        <v>170</v>
      </c>
      <c r="D1216" s="31" t="s">
        <v>170</v>
      </c>
      <c r="E1216" s="29"/>
      <c r="F1216" s="29"/>
      <c r="G1216" s="29"/>
      <c r="H1216" s="29"/>
      <c r="I1216" s="29"/>
      <c r="J1216" s="29"/>
      <c r="K1216" s="37"/>
    </row>
    <row r="1217" spans="1:11" x14ac:dyDescent="0.2">
      <c r="A1217" s="47">
        <f t="shared" si="42"/>
        <v>0</v>
      </c>
      <c r="B1217" s="36">
        <f t="shared" si="43"/>
        <v>0</v>
      </c>
      <c r="C1217" s="31" t="s">
        <v>170</v>
      </c>
      <c r="D1217" s="31" t="s">
        <v>170</v>
      </c>
      <c r="E1217" s="29"/>
      <c r="F1217" s="29"/>
      <c r="G1217" s="29"/>
      <c r="H1217" s="29"/>
      <c r="I1217" s="29"/>
      <c r="J1217" s="29"/>
      <c r="K1217" s="37"/>
    </row>
    <row r="1218" spans="1:11" x14ac:dyDescent="0.2">
      <c r="A1218" s="47">
        <f t="shared" si="42"/>
        <v>0</v>
      </c>
      <c r="B1218" s="36">
        <f t="shared" si="43"/>
        <v>0</v>
      </c>
      <c r="C1218" s="31" t="s">
        <v>170</v>
      </c>
      <c r="D1218" s="31" t="s">
        <v>170</v>
      </c>
      <c r="E1218" s="29"/>
      <c r="F1218" s="29"/>
      <c r="G1218" s="29"/>
      <c r="H1218" s="29"/>
      <c r="I1218" s="29"/>
      <c r="J1218" s="29"/>
      <c r="K1218" s="37"/>
    </row>
    <row r="1219" spans="1:11" x14ac:dyDescent="0.2">
      <c r="A1219" s="47">
        <f t="shared" si="42"/>
        <v>0</v>
      </c>
      <c r="B1219" s="36">
        <f t="shared" si="43"/>
        <v>0</v>
      </c>
      <c r="C1219" s="31" t="s">
        <v>170</v>
      </c>
      <c r="D1219" s="31" t="s">
        <v>170</v>
      </c>
      <c r="E1219" s="29"/>
      <c r="F1219" s="29"/>
      <c r="G1219" s="29"/>
      <c r="H1219" s="29"/>
      <c r="I1219" s="29"/>
      <c r="J1219" s="29"/>
      <c r="K1219" s="37"/>
    </row>
    <row r="1220" spans="1:11" x14ac:dyDescent="0.2">
      <c r="A1220" s="47">
        <f t="shared" si="42"/>
        <v>0</v>
      </c>
      <c r="B1220" s="36">
        <f t="shared" si="43"/>
        <v>0</v>
      </c>
      <c r="C1220" s="31" t="s">
        <v>170</v>
      </c>
      <c r="D1220" s="31" t="s">
        <v>170</v>
      </c>
      <c r="E1220" s="29"/>
      <c r="F1220" s="29"/>
      <c r="G1220" s="29"/>
      <c r="H1220" s="29"/>
      <c r="I1220" s="29"/>
      <c r="J1220" s="29"/>
      <c r="K1220" s="37"/>
    </row>
    <row r="1221" spans="1:11" x14ac:dyDescent="0.2">
      <c r="A1221" s="47">
        <f t="shared" si="42"/>
        <v>0</v>
      </c>
      <c r="B1221" s="36">
        <f t="shared" si="43"/>
        <v>0</v>
      </c>
      <c r="C1221" s="31" t="s">
        <v>170</v>
      </c>
      <c r="D1221" s="31" t="s">
        <v>170</v>
      </c>
      <c r="E1221" s="29"/>
      <c r="F1221" s="29"/>
      <c r="G1221" s="29"/>
      <c r="H1221" s="29"/>
      <c r="I1221" s="29"/>
      <c r="J1221" s="29"/>
      <c r="K1221" s="37"/>
    </row>
    <row r="1222" spans="1:11" x14ac:dyDescent="0.2">
      <c r="A1222" s="47">
        <f t="shared" si="42"/>
        <v>0</v>
      </c>
      <c r="B1222" s="36">
        <f t="shared" si="43"/>
        <v>0</v>
      </c>
      <c r="C1222" s="31" t="s">
        <v>170</v>
      </c>
      <c r="D1222" s="31" t="s">
        <v>170</v>
      </c>
      <c r="E1222" s="29"/>
      <c r="F1222" s="29"/>
      <c r="G1222" s="29"/>
      <c r="H1222" s="29"/>
      <c r="I1222" s="29"/>
      <c r="J1222" s="29"/>
      <c r="K1222" s="37"/>
    </row>
    <row r="1223" spans="1:11" x14ac:dyDescent="0.2">
      <c r="A1223" s="47">
        <f t="shared" si="42"/>
        <v>0</v>
      </c>
      <c r="B1223" s="36">
        <f t="shared" si="43"/>
        <v>0</v>
      </c>
      <c r="C1223" s="31" t="s">
        <v>170</v>
      </c>
      <c r="D1223" s="31" t="s">
        <v>170</v>
      </c>
      <c r="E1223" s="29"/>
      <c r="F1223" s="29"/>
      <c r="G1223" s="29"/>
      <c r="H1223" s="29"/>
      <c r="I1223" s="29"/>
      <c r="J1223" s="29"/>
      <c r="K1223" s="37"/>
    </row>
    <row r="1224" spans="1:11" x14ac:dyDescent="0.2">
      <c r="A1224" s="47">
        <f t="shared" si="42"/>
        <v>0</v>
      </c>
      <c r="B1224" s="36">
        <f t="shared" si="43"/>
        <v>0</v>
      </c>
      <c r="C1224" s="31" t="s">
        <v>170</v>
      </c>
      <c r="D1224" s="31" t="s">
        <v>170</v>
      </c>
      <c r="E1224" s="29"/>
      <c r="F1224" s="29"/>
      <c r="G1224" s="29"/>
      <c r="H1224" s="29"/>
      <c r="I1224" s="29"/>
      <c r="J1224" s="29"/>
      <c r="K1224" s="37"/>
    </row>
    <row r="1225" spans="1:11" x14ac:dyDescent="0.2">
      <c r="A1225" s="47">
        <f t="shared" si="42"/>
        <v>0</v>
      </c>
      <c r="B1225" s="36">
        <f t="shared" si="43"/>
        <v>0</v>
      </c>
      <c r="C1225" s="31" t="s">
        <v>170</v>
      </c>
      <c r="D1225" s="31" t="s">
        <v>170</v>
      </c>
      <c r="E1225" s="29"/>
      <c r="F1225" s="29"/>
      <c r="G1225" s="29"/>
      <c r="H1225" s="29"/>
      <c r="I1225" s="29"/>
      <c r="J1225" s="29"/>
      <c r="K1225" s="37"/>
    </row>
    <row r="1226" spans="1:11" x14ac:dyDescent="0.2">
      <c r="A1226" s="47">
        <f t="shared" si="42"/>
        <v>0</v>
      </c>
      <c r="B1226" s="36">
        <f t="shared" si="43"/>
        <v>0</v>
      </c>
      <c r="C1226" s="31" t="s">
        <v>170</v>
      </c>
      <c r="D1226" s="31" t="s">
        <v>170</v>
      </c>
      <c r="E1226" s="29"/>
      <c r="F1226" s="29"/>
      <c r="G1226" s="29"/>
      <c r="H1226" s="29"/>
      <c r="I1226" s="29"/>
      <c r="J1226" s="29"/>
      <c r="K1226" s="37"/>
    </row>
    <row r="1227" spans="1:11" x14ac:dyDescent="0.2">
      <c r="A1227" s="47">
        <f t="shared" si="42"/>
        <v>0</v>
      </c>
      <c r="B1227" s="36">
        <f t="shared" si="43"/>
        <v>0</v>
      </c>
      <c r="C1227" s="31" t="s">
        <v>170</v>
      </c>
      <c r="D1227" s="31" t="s">
        <v>170</v>
      </c>
      <c r="E1227" s="29"/>
      <c r="F1227" s="29"/>
      <c r="G1227" s="29"/>
      <c r="H1227" s="29"/>
      <c r="I1227" s="29"/>
      <c r="J1227" s="29"/>
      <c r="K1227" s="37"/>
    </row>
    <row r="1228" spans="1:11" x14ac:dyDescent="0.2">
      <c r="A1228" s="47">
        <f t="shared" si="42"/>
        <v>0</v>
      </c>
      <c r="B1228" s="36">
        <f t="shared" si="43"/>
        <v>0</v>
      </c>
      <c r="C1228" s="31" t="s">
        <v>170</v>
      </c>
      <c r="D1228" s="31" t="s">
        <v>170</v>
      </c>
      <c r="E1228" s="29"/>
      <c r="F1228" s="29"/>
      <c r="G1228" s="29"/>
      <c r="H1228" s="29"/>
      <c r="I1228" s="29"/>
      <c r="J1228" s="29"/>
      <c r="K1228" s="37"/>
    </row>
    <row r="1229" spans="1:11" x14ac:dyDescent="0.2">
      <c r="A1229" s="47">
        <f t="shared" si="42"/>
        <v>0</v>
      </c>
      <c r="B1229" s="36">
        <f t="shared" si="43"/>
        <v>0</v>
      </c>
      <c r="C1229" s="31" t="s">
        <v>170</v>
      </c>
      <c r="D1229" s="31" t="s">
        <v>170</v>
      </c>
      <c r="E1229" s="29"/>
      <c r="F1229" s="29"/>
      <c r="G1229" s="29"/>
      <c r="H1229" s="29"/>
      <c r="I1229" s="29"/>
      <c r="J1229" s="29"/>
      <c r="K1229" s="37"/>
    </row>
    <row r="1230" spans="1:11" x14ac:dyDescent="0.2">
      <c r="A1230" s="47">
        <f t="shared" si="42"/>
        <v>0</v>
      </c>
      <c r="B1230" s="36">
        <f t="shared" si="43"/>
        <v>0</v>
      </c>
      <c r="C1230" s="31" t="s">
        <v>170</v>
      </c>
      <c r="D1230" s="31" t="s">
        <v>170</v>
      </c>
      <c r="E1230" s="29"/>
      <c r="F1230" s="29"/>
      <c r="G1230" s="29"/>
      <c r="H1230" s="29"/>
      <c r="I1230" s="29"/>
      <c r="J1230" s="29"/>
      <c r="K1230" s="37"/>
    </row>
    <row r="1231" spans="1:11" x14ac:dyDescent="0.2">
      <c r="A1231" s="47">
        <f t="shared" si="42"/>
        <v>0</v>
      </c>
      <c r="B1231" s="36">
        <f t="shared" si="43"/>
        <v>0</v>
      </c>
      <c r="C1231" s="31" t="s">
        <v>170</v>
      </c>
      <c r="D1231" s="31" t="s">
        <v>170</v>
      </c>
      <c r="E1231" s="29"/>
      <c r="F1231" s="29"/>
      <c r="G1231" s="29"/>
      <c r="H1231" s="29"/>
      <c r="I1231" s="29"/>
      <c r="J1231" s="29"/>
      <c r="K1231" s="37"/>
    </row>
    <row r="1232" spans="1:11" x14ac:dyDescent="0.2">
      <c r="A1232" s="47">
        <f t="shared" si="42"/>
        <v>0</v>
      </c>
      <c r="B1232" s="36">
        <f t="shared" si="43"/>
        <v>0</v>
      </c>
      <c r="C1232" s="31" t="s">
        <v>170</v>
      </c>
      <c r="D1232" s="31" t="s">
        <v>170</v>
      </c>
      <c r="E1232" s="29"/>
      <c r="F1232" s="29"/>
      <c r="G1232" s="29"/>
      <c r="H1232" s="29"/>
      <c r="I1232" s="29"/>
      <c r="J1232" s="29"/>
      <c r="K1232" s="37"/>
    </row>
    <row r="1233" spans="1:11" x14ac:dyDescent="0.2">
      <c r="A1233" s="47">
        <f t="shared" si="42"/>
        <v>0</v>
      </c>
      <c r="B1233" s="36">
        <f t="shared" si="43"/>
        <v>0</v>
      </c>
      <c r="C1233" s="31" t="s">
        <v>170</v>
      </c>
      <c r="D1233" s="31" t="s">
        <v>170</v>
      </c>
      <c r="E1233" s="29"/>
      <c r="F1233" s="29"/>
      <c r="G1233" s="29"/>
      <c r="H1233" s="29"/>
      <c r="I1233" s="29"/>
      <c r="J1233" s="29"/>
      <c r="K1233" s="37"/>
    </row>
    <row r="1234" spans="1:11" x14ac:dyDescent="0.2">
      <c r="A1234" s="47">
        <f t="shared" si="42"/>
        <v>0</v>
      </c>
      <c r="B1234" s="36">
        <f t="shared" si="43"/>
        <v>0</v>
      </c>
      <c r="C1234" s="31" t="s">
        <v>170</v>
      </c>
      <c r="D1234" s="31" t="s">
        <v>170</v>
      </c>
      <c r="E1234" s="29"/>
      <c r="F1234" s="29"/>
      <c r="G1234" s="29"/>
      <c r="H1234" s="29"/>
      <c r="I1234" s="29"/>
      <c r="J1234" s="29"/>
      <c r="K1234" s="37"/>
    </row>
    <row r="1235" spans="1:11" x14ac:dyDescent="0.2">
      <c r="A1235" s="47">
        <f t="shared" si="42"/>
        <v>0</v>
      </c>
      <c r="B1235" s="36">
        <f t="shared" si="43"/>
        <v>0</v>
      </c>
      <c r="C1235" s="31" t="s">
        <v>170</v>
      </c>
      <c r="D1235" s="31" t="s">
        <v>170</v>
      </c>
      <c r="E1235" s="29"/>
      <c r="F1235" s="29"/>
      <c r="G1235" s="29"/>
      <c r="H1235" s="29"/>
      <c r="I1235" s="29"/>
      <c r="J1235" s="29"/>
      <c r="K1235" s="37"/>
    </row>
    <row r="1236" spans="1:11" x14ac:dyDescent="0.2">
      <c r="A1236" s="47">
        <f t="shared" ref="A1236:A1299" si="44">IF(ISNA(MATCH(C1236,offers.segment.all,0)),1,0)</f>
        <v>0</v>
      </c>
      <c r="B1236" s="36">
        <f t="shared" ref="B1236:B1299" si="45">IF(ISNA(MATCH(D1236,demand.descriptions,0)),1,0)</f>
        <v>0</v>
      </c>
      <c r="C1236" s="31" t="s">
        <v>170</v>
      </c>
      <c r="D1236" s="31" t="s">
        <v>170</v>
      </c>
      <c r="E1236" s="29"/>
      <c r="F1236" s="29"/>
      <c r="G1236" s="29"/>
      <c r="H1236" s="29"/>
      <c r="I1236" s="29"/>
      <c r="J1236" s="29"/>
      <c r="K1236" s="37"/>
    </row>
    <row r="1237" spans="1:11" x14ac:dyDescent="0.2">
      <c r="A1237" s="47">
        <f t="shared" si="44"/>
        <v>0</v>
      </c>
      <c r="B1237" s="36">
        <f t="shared" si="45"/>
        <v>0</v>
      </c>
      <c r="C1237" s="31" t="s">
        <v>170</v>
      </c>
      <c r="D1237" s="31" t="s">
        <v>170</v>
      </c>
      <c r="E1237" s="29"/>
      <c r="F1237" s="29"/>
      <c r="G1237" s="29"/>
      <c r="H1237" s="29"/>
      <c r="I1237" s="29"/>
      <c r="J1237" s="29"/>
      <c r="K1237" s="37"/>
    </row>
    <row r="1238" spans="1:11" x14ac:dyDescent="0.2">
      <c r="A1238" s="47">
        <f t="shared" si="44"/>
        <v>0</v>
      </c>
      <c r="B1238" s="36">
        <f t="shared" si="45"/>
        <v>0</v>
      </c>
      <c r="C1238" s="31" t="s">
        <v>170</v>
      </c>
      <c r="D1238" s="31" t="s">
        <v>170</v>
      </c>
      <c r="E1238" s="29"/>
      <c r="F1238" s="29"/>
      <c r="G1238" s="29"/>
      <c r="H1238" s="29"/>
      <c r="I1238" s="29"/>
      <c r="J1238" s="29"/>
      <c r="K1238" s="37"/>
    </row>
    <row r="1239" spans="1:11" x14ac:dyDescent="0.2">
      <c r="A1239" s="47">
        <f t="shared" si="44"/>
        <v>0</v>
      </c>
      <c r="B1239" s="36">
        <f t="shared" si="45"/>
        <v>0</v>
      </c>
      <c r="C1239" s="31" t="s">
        <v>170</v>
      </c>
      <c r="D1239" s="31" t="s">
        <v>170</v>
      </c>
      <c r="E1239" s="29"/>
      <c r="F1239" s="29"/>
      <c r="G1239" s="29"/>
      <c r="H1239" s="29"/>
      <c r="I1239" s="29"/>
      <c r="J1239" s="29"/>
      <c r="K1239" s="37"/>
    </row>
    <row r="1240" spans="1:11" x14ac:dyDescent="0.2">
      <c r="A1240" s="47">
        <f t="shared" si="44"/>
        <v>0</v>
      </c>
      <c r="B1240" s="36">
        <f t="shared" si="45"/>
        <v>0</v>
      </c>
      <c r="C1240" s="31" t="s">
        <v>170</v>
      </c>
      <c r="D1240" s="31" t="s">
        <v>170</v>
      </c>
      <c r="E1240" s="29"/>
      <c r="F1240" s="29"/>
      <c r="G1240" s="29"/>
      <c r="H1240" s="29"/>
      <c r="I1240" s="29"/>
      <c r="J1240" s="29"/>
      <c r="K1240" s="37"/>
    </row>
    <row r="1241" spans="1:11" x14ac:dyDescent="0.2">
      <c r="A1241" s="47">
        <f t="shared" si="44"/>
        <v>0</v>
      </c>
      <c r="B1241" s="36">
        <f t="shared" si="45"/>
        <v>0</v>
      </c>
      <c r="C1241" s="31" t="s">
        <v>170</v>
      </c>
      <c r="D1241" s="31" t="s">
        <v>170</v>
      </c>
      <c r="E1241" s="29"/>
      <c r="F1241" s="29"/>
      <c r="G1241" s="29"/>
      <c r="H1241" s="29"/>
      <c r="I1241" s="29"/>
      <c r="J1241" s="29"/>
      <c r="K1241" s="37"/>
    </row>
    <row r="1242" spans="1:11" x14ac:dyDescent="0.2">
      <c r="A1242" s="47">
        <f t="shared" si="44"/>
        <v>0</v>
      </c>
      <c r="B1242" s="36">
        <f t="shared" si="45"/>
        <v>0</v>
      </c>
      <c r="C1242" s="31" t="s">
        <v>170</v>
      </c>
      <c r="D1242" s="31" t="s">
        <v>170</v>
      </c>
      <c r="E1242" s="29"/>
      <c r="F1242" s="29"/>
      <c r="G1242" s="29"/>
      <c r="H1242" s="29"/>
      <c r="I1242" s="29"/>
      <c r="J1242" s="29"/>
      <c r="K1242" s="37"/>
    </row>
    <row r="1243" spans="1:11" x14ac:dyDescent="0.2">
      <c r="A1243" s="47">
        <f t="shared" si="44"/>
        <v>0</v>
      </c>
      <c r="B1243" s="36">
        <f t="shared" si="45"/>
        <v>0</v>
      </c>
      <c r="C1243" s="31" t="s">
        <v>170</v>
      </c>
      <c r="D1243" s="31" t="s">
        <v>170</v>
      </c>
      <c r="E1243" s="29"/>
      <c r="F1243" s="29"/>
      <c r="G1243" s="29"/>
      <c r="H1243" s="29"/>
      <c r="I1243" s="29"/>
      <c r="J1243" s="29"/>
      <c r="K1243" s="37"/>
    </row>
    <row r="1244" spans="1:11" x14ac:dyDescent="0.2">
      <c r="A1244" s="47">
        <f t="shared" si="44"/>
        <v>0</v>
      </c>
      <c r="B1244" s="36">
        <f t="shared" si="45"/>
        <v>0</v>
      </c>
      <c r="C1244" s="31" t="s">
        <v>170</v>
      </c>
      <c r="D1244" s="31" t="s">
        <v>170</v>
      </c>
      <c r="E1244" s="29"/>
      <c r="F1244" s="29"/>
      <c r="G1244" s="29"/>
      <c r="H1244" s="29"/>
      <c r="I1244" s="29"/>
      <c r="J1244" s="29"/>
      <c r="K1244" s="37"/>
    </row>
    <row r="1245" spans="1:11" x14ac:dyDescent="0.2">
      <c r="A1245" s="47">
        <f t="shared" si="44"/>
        <v>0</v>
      </c>
      <c r="B1245" s="36">
        <f t="shared" si="45"/>
        <v>0</v>
      </c>
      <c r="C1245" s="31" t="s">
        <v>170</v>
      </c>
      <c r="D1245" s="31" t="s">
        <v>170</v>
      </c>
      <c r="E1245" s="29"/>
      <c r="F1245" s="29"/>
      <c r="G1245" s="29"/>
      <c r="H1245" s="29"/>
      <c r="I1245" s="29"/>
      <c r="J1245" s="29"/>
      <c r="K1245" s="37"/>
    </row>
    <row r="1246" spans="1:11" x14ac:dyDescent="0.2">
      <c r="A1246" s="47">
        <f t="shared" si="44"/>
        <v>0</v>
      </c>
      <c r="B1246" s="36">
        <f t="shared" si="45"/>
        <v>0</v>
      </c>
      <c r="C1246" s="31" t="s">
        <v>170</v>
      </c>
      <c r="D1246" s="31" t="s">
        <v>170</v>
      </c>
      <c r="E1246" s="29"/>
      <c r="F1246" s="29"/>
      <c r="G1246" s="29"/>
      <c r="H1246" s="29"/>
      <c r="I1246" s="29"/>
      <c r="J1246" s="29"/>
      <c r="K1246" s="37"/>
    </row>
    <row r="1247" spans="1:11" x14ac:dyDescent="0.2">
      <c r="A1247" s="47">
        <f t="shared" si="44"/>
        <v>0</v>
      </c>
      <c r="B1247" s="36">
        <f t="shared" si="45"/>
        <v>0</v>
      </c>
      <c r="C1247" s="31" t="s">
        <v>170</v>
      </c>
      <c r="D1247" s="31" t="s">
        <v>170</v>
      </c>
      <c r="E1247" s="29"/>
      <c r="F1247" s="29"/>
      <c r="G1247" s="29"/>
      <c r="H1247" s="29"/>
      <c r="I1247" s="29"/>
      <c r="J1247" s="29"/>
      <c r="K1247" s="37"/>
    </row>
    <row r="1248" spans="1:11" x14ac:dyDescent="0.2">
      <c r="A1248" s="47">
        <f t="shared" si="44"/>
        <v>0</v>
      </c>
      <c r="B1248" s="36">
        <f t="shared" si="45"/>
        <v>0</v>
      </c>
      <c r="C1248" s="31" t="s">
        <v>170</v>
      </c>
      <c r="D1248" s="31" t="s">
        <v>170</v>
      </c>
      <c r="E1248" s="29"/>
      <c r="F1248" s="29"/>
      <c r="G1248" s="29"/>
      <c r="H1248" s="29"/>
      <c r="I1248" s="29"/>
      <c r="J1248" s="29"/>
      <c r="K1248" s="37"/>
    </row>
    <row r="1249" spans="1:11" x14ac:dyDescent="0.2">
      <c r="A1249" s="47">
        <f t="shared" si="44"/>
        <v>0</v>
      </c>
      <c r="B1249" s="36">
        <f t="shared" si="45"/>
        <v>0</v>
      </c>
      <c r="C1249" s="31" t="s">
        <v>170</v>
      </c>
      <c r="D1249" s="31" t="s">
        <v>170</v>
      </c>
      <c r="E1249" s="29"/>
      <c r="F1249" s="29"/>
      <c r="G1249" s="29"/>
      <c r="H1249" s="29"/>
      <c r="I1249" s="29"/>
      <c r="J1249" s="29"/>
      <c r="K1249" s="37"/>
    </row>
    <row r="1250" spans="1:11" x14ac:dyDescent="0.2">
      <c r="A1250" s="47">
        <f t="shared" si="44"/>
        <v>0</v>
      </c>
      <c r="B1250" s="36">
        <f t="shared" si="45"/>
        <v>0</v>
      </c>
      <c r="C1250" s="31" t="s">
        <v>170</v>
      </c>
      <c r="D1250" s="31" t="s">
        <v>170</v>
      </c>
      <c r="E1250" s="29"/>
      <c r="F1250" s="29"/>
      <c r="G1250" s="29"/>
      <c r="H1250" s="29"/>
      <c r="I1250" s="29"/>
      <c r="J1250" s="29"/>
      <c r="K1250" s="37"/>
    </row>
    <row r="1251" spans="1:11" x14ac:dyDescent="0.2">
      <c r="A1251" s="47">
        <f t="shared" si="44"/>
        <v>0</v>
      </c>
      <c r="B1251" s="36">
        <f t="shared" si="45"/>
        <v>0</v>
      </c>
      <c r="C1251" s="31" t="s">
        <v>170</v>
      </c>
      <c r="D1251" s="31" t="s">
        <v>170</v>
      </c>
      <c r="E1251" s="29"/>
      <c r="F1251" s="29"/>
      <c r="G1251" s="29"/>
      <c r="H1251" s="29"/>
      <c r="I1251" s="29"/>
      <c r="J1251" s="29"/>
      <c r="K1251" s="37"/>
    </row>
    <row r="1252" spans="1:11" x14ac:dyDescent="0.2">
      <c r="A1252" s="47">
        <f t="shared" si="44"/>
        <v>0</v>
      </c>
      <c r="B1252" s="36">
        <f t="shared" si="45"/>
        <v>0</v>
      </c>
      <c r="C1252" s="31" t="s">
        <v>170</v>
      </c>
      <c r="D1252" s="31" t="s">
        <v>170</v>
      </c>
      <c r="E1252" s="29"/>
      <c r="F1252" s="29"/>
      <c r="G1252" s="29"/>
      <c r="H1252" s="29"/>
      <c r="I1252" s="29"/>
      <c r="J1252" s="29"/>
      <c r="K1252" s="37"/>
    </row>
    <row r="1253" spans="1:11" x14ac:dyDescent="0.2">
      <c r="A1253" s="47">
        <f t="shared" si="44"/>
        <v>0</v>
      </c>
      <c r="B1253" s="36">
        <f t="shared" si="45"/>
        <v>0</v>
      </c>
      <c r="C1253" s="31" t="s">
        <v>170</v>
      </c>
      <c r="D1253" s="31" t="s">
        <v>170</v>
      </c>
      <c r="E1253" s="29"/>
      <c r="F1253" s="29"/>
      <c r="G1253" s="29"/>
      <c r="H1253" s="29"/>
      <c r="I1253" s="29"/>
      <c r="J1253" s="29"/>
      <c r="K1253" s="37"/>
    </row>
    <row r="1254" spans="1:11" x14ac:dyDescent="0.2">
      <c r="A1254" s="47">
        <f t="shared" si="44"/>
        <v>0</v>
      </c>
      <c r="B1254" s="36">
        <f t="shared" si="45"/>
        <v>0</v>
      </c>
      <c r="C1254" s="31" t="s">
        <v>170</v>
      </c>
      <c r="D1254" s="31" t="s">
        <v>170</v>
      </c>
      <c r="E1254" s="29"/>
      <c r="F1254" s="29"/>
      <c r="G1254" s="29"/>
      <c r="H1254" s="29"/>
      <c r="I1254" s="29"/>
      <c r="J1254" s="29"/>
      <c r="K1254" s="37"/>
    </row>
    <row r="1255" spans="1:11" x14ac:dyDescent="0.2">
      <c r="A1255" s="47">
        <f t="shared" si="44"/>
        <v>0</v>
      </c>
      <c r="B1255" s="36">
        <f t="shared" si="45"/>
        <v>0</v>
      </c>
      <c r="C1255" s="31" t="s">
        <v>170</v>
      </c>
      <c r="D1255" s="31" t="s">
        <v>170</v>
      </c>
      <c r="E1255" s="29"/>
      <c r="F1255" s="29"/>
      <c r="G1255" s="29"/>
      <c r="H1255" s="29"/>
      <c r="I1255" s="29"/>
      <c r="J1255" s="29"/>
      <c r="K1255" s="37"/>
    </row>
    <row r="1256" spans="1:11" x14ac:dyDescent="0.2">
      <c r="A1256" s="47">
        <f t="shared" si="44"/>
        <v>0</v>
      </c>
      <c r="B1256" s="36">
        <f t="shared" si="45"/>
        <v>0</v>
      </c>
      <c r="C1256" s="31" t="s">
        <v>170</v>
      </c>
      <c r="D1256" s="31" t="s">
        <v>170</v>
      </c>
      <c r="E1256" s="29"/>
      <c r="F1256" s="29"/>
      <c r="G1256" s="29"/>
      <c r="H1256" s="29"/>
      <c r="I1256" s="29"/>
      <c r="J1256" s="29"/>
      <c r="K1256" s="37"/>
    </row>
    <row r="1257" spans="1:11" x14ac:dyDescent="0.2">
      <c r="A1257" s="47">
        <f t="shared" si="44"/>
        <v>0</v>
      </c>
      <c r="B1257" s="36">
        <f t="shared" si="45"/>
        <v>0</v>
      </c>
      <c r="C1257" s="31" t="s">
        <v>170</v>
      </c>
      <c r="D1257" s="31" t="s">
        <v>170</v>
      </c>
      <c r="E1257" s="29"/>
      <c r="F1257" s="29"/>
      <c r="G1257" s="29"/>
      <c r="H1257" s="29"/>
      <c r="I1257" s="29"/>
      <c r="J1257" s="29"/>
      <c r="K1257" s="37"/>
    </row>
    <row r="1258" spans="1:11" x14ac:dyDescent="0.2">
      <c r="A1258" s="47">
        <f t="shared" si="44"/>
        <v>0</v>
      </c>
      <c r="B1258" s="36">
        <f t="shared" si="45"/>
        <v>0</v>
      </c>
      <c r="C1258" s="31" t="s">
        <v>170</v>
      </c>
      <c r="D1258" s="31" t="s">
        <v>170</v>
      </c>
      <c r="E1258" s="29"/>
      <c r="F1258" s="29"/>
      <c r="G1258" s="29"/>
      <c r="H1258" s="29"/>
      <c r="I1258" s="29"/>
      <c r="J1258" s="29"/>
      <c r="K1258" s="37"/>
    </row>
    <row r="1259" spans="1:11" x14ac:dyDescent="0.2">
      <c r="A1259" s="47">
        <f t="shared" si="44"/>
        <v>0</v>
      </c>
      <c r="B1259" s="36">
        <f t="shared" si="45"/>
        <v>0</v>
      </c>
      <c r="C1259" s="31" t="s">
        <v>170</v>
      </c>
      <c r="D1259" s="31" t="s">
        <v>170</v>
      </c>
      <c r="E1259" s="29"/>
      <c r="F1259" s="29"/>
      <c r="G1259" s="29"/>
      <c r="H1259" s="29"/>
      <c r="I1259" s="29"/>
      <c r="J1259" s="29"/>
      <c r="K1259" s="37"/>
    </row>
    <row r="1260" spans="1:11" x14ac:dyDescent="0.2">
      <c r="A1260" s="47">
        <f t="shared" si="44"/>
        <v>0</v>
      </c>
      <c r="B1260" s="36">
        <f t="shared" si="45"/>
        <v>0</v>
      </c>
      <c r="C1260" s="31" t="s">
        <v>170</v>
      </c>
      <c r="D1260" s="31" t="s">
        <v>170</v>
      </c>
      <c r="E1260" s="29"/>
      <c r="F1260" s="29"/>
      <c r="G1260" s="29"/>
      <c r="H1260" s="29"/>
      <c r="I1260" s="29"/>
      <c r="J1260" s="29"/>
      <c r="K1260" s="37"/>
    </row>
    <row r="1261" spans="1:11" x14ac:dyDescent="0.2">
      <c r="A1261" s="47">
        <f t="shared" si="44"/>
        <v>0</v>
      </c>
      <c r="B1261" s="36">
        <f t="shared" si="45"/>
        <v>0</v>
      </c>
      <c r="C1261" s="31" t="s">
        <v>170</v>
      </c>
      <c r="D1261" s="31" t="s">
        <v>170</v>
      </c>
      <c r="E1261" s="29"/>
      <c r="F1261" s="29"/>
      <c r="G1261" s="29"/>
      <c r="H1261" s="29"/>
      <c r="I1261" s="29"/>
      <c r="J1261" s="29"/>
      <c r="K1261" s="37"/>
    </row>
    <row r="1262" spans="1:11" x14ac:dyDescent="0.2">
      <c r="A1262" s="47">
        <f t="shared" si="44"/>
        <v>0</v>
      </c>
      <c r="B1262" s="36">
        <f t="shared" si="45"/>
        <v>0</v>
      </c>
      <c r="C1262" s="31" t="s">
        <v>170</v>
      </c>
      <c r="D1262" s="31" t="s">
        <v>170</v>
      </c>
      <c r="E1262" s="29"/>
      <c r="F1262" s="29"/>
      <c r="G1262" s="29"/>
      <c r="H1262" s="29"/>
      <c r="I1262" s="29"/>
      <c r="J1262" s="29"/>
      <c r="K1262" s="37"/>
    </row>
    <row r="1263" spans="1:11" x14ac:dyDescent="0.2">
      <c r="A1263" s="47">
        <f t="shared" si="44"/>
        <v>0</v>
      </c>
      <c r="B1263" s="36">
        <f t="shared" si="45"/>
        <v>0</v>
      </c>
      <c r="C1263" s="31" t="s">
        <v>170</v>
      </c>
      <c r="D1263" s="31" t="s">
        <v>170</v>
      </c>
      <c r="E1263" s="29"/>
      <c r="F1263" s="29"/>
      <c r="G1263" s="29"/>
      <c r="H1263" s="29"/>
      <c r="I1263" s="29"/>
      <c r="J1263" s="29"/>
      <c r="K1263" s="37"/>
    </row>
    <row r="1264" spans="1:11" x14ac:dyDescent="0.2">
      <c r="A1264" s="47">
        <f t="shared" si="44"/>
        <v>0</v>
      </c>
      <c r="B1264" s="36">
        <f t="shared" si="45"/>
        <v>0</v>
      </c>
      <c r="C1264" s="31" t="s">
        <v>170</v>
      </c>
      <c r="D1264" s="31" t="s">
        <v>170</v>
      </c>
      <c r="E1264" s="29"/>
      <c r="F1264" s="29"/>
      <c r="G1264" s="29"/>
      <c r="H1264" s="29"/>
      <c r="I1264" s="29"/>
      <c r="J1264" s="29"/>
      <c r="K1264" s="37"/>
    </row>
    <row r="1265" spans="1:11" x14ac:dyDescent="0.2">
      <c r="A1265" s="47">
        <f t="shared" si="44"/>
        <v>0</v>
      </c>
      <c r="B1265" s="36">
        <f t="shared" si="45"/>
        <v>0</v>
      </c>
      <c r="C1265" s="31" t="s">
        <v>170</v>
      </c>
      <c r="D1265" s="31" t="s">
        <v>170</v>
      </c>
      <c r="E1265" s="29"/>
      <c r="F1265" s="29"/>
      <c r="G1265" s="29"/>
      <c r="H1265" s="29"/>
      <c r="I1265" s="29"/>
      <c r="J1265" s="29"/>
      <c r="K1265" s="37"/>
    </row>
    <row r="1266" spans="1:11" x14ac:dyDescent="0.2">
      <c r="A1266" s="47">
        <f t="shared" si="44"/>
        <v>0</v>
      </c>
      <c r="B1266" s="36">
        <f t="shared" si="45"/>
        <v>0</v>
      </c>
      <c r="C1266" s="31" t="s">
        <v>170</v>
      </c>
      <c r="D1266" s="31" t="s">
        <v>170</v>
      </c>
      <c r="E1266" s="29"/>
      <c r="F1266" s="29"/>
      <c r="G1266" s="29"/>
      <c r="H1266" s="29"/>
      <c r="I1266" s="29"/>
      <c r="J1266" s="29"/>
      <c r="K1266" s="37"/>
    </row>
    <row r="1267" spans="1:11" x14ac:dyDescent="0.2">
      <c r="A1267" s="47">
        <f t="shared" si="44"/>
        <v>0</v>
      </c>
      <c r="B1267" s="36">
        <f t="shared" si="45"/>
        <v>0</v>
      </c>
      <c r="C1267" s="31" t="s">
        <v>170</v>
      </c>
      <c r="D1267" s="31" t="s">
        <v>170</v>
      </c>
      <c r="E1267" s="29"/>
      <c r="F1267" s="29"/>
      <c r="G1267" s="29"/>
      <c r="H1267" s="29"/>
      <c r="I1267" s="29"/>
      <c r="J1267" s="29"/>
      <c r="K1267" s="37"/>
    </row>
    <row r="1268" spans="1:11" x14ac:dyDescent="0.2">
      <c r="A1268" s="47">
        <f t="shared" si="44"/>
        <v>0</v>
      </c>
      <c r="B1268" s="36">
        <f t="shared" si="45"/>
        <v>0</v>
      </c>
      <c r="C1268" s="31" t="s">
        <v>170</v>
      </c>
      <c r="D1268" s="31" t="s">
        <v>170</v>
      </c>
      <c r="E1268" s="29"/>
      <c r="F1268" s="29"/>
      <c r="G1268" s="29"/>
      <c r="H1268" s="29"/>
      <c r="I1268" s="29"/>
      <c r="J1268" s="29"/>
      <c r="K1268" s="37"/>
    </row>
    <row r="1269" spans="1:11" x14ac:dyDescent="0.2">
      <c r="A1269" s="47">
        <f t="shared" si="44"/>
        <v>0</v>
      </c>
      <c r="B1269" s="36">
        <f t="shared" si="45"/>
        <v>0</v>
      </c>
      <c r="C1269" s="31" t="s">
        <v>170</v>
      </c>
      <c r="D1269" s="31" t="s">
        <v>170</v>
      </c>
      <c r="E1269" s="29"/>
      <c r="F1269" s="29"/>
      <c r="G1269" s="29"/>
      <c r="H1269" s="29"/>
      <c r="I1269" s="29"/>
      <c r="J1269" s="29"/>
      <c r="K1269" s="37"/>
    </row>
    <row r="1270" spans="1:11" x14ac:dyDescent="0.2">
      <c r="A1270" s="47">
        <f t="shared" si="44"/>
        <v>0</v>
      </c>
      <c r="B1270" s="36">
        <f t="shared" si="45"/>
        <v>0</v>
      </c>
      <c r="C1270" s="31" t="s">
        <v>170</v>
      </c>
      <c r="D1270" s="31" t="s">
        <v>170</v>
      </c>
      <c r="E1270" s="29"/>
      <c r="F1270" s="29"/>
      <c r="G1270" s="29"/>
      <c r="H1270" s="29"/>
      <c r="I1270" s="29"/>
      <c r="J1270" s="29"/>
      <c r="K1270" s="37"/>
    </row>
    <row r="1271" spans="1:11" x14ac:dyDescent="0.2">
      <c r="A1271" s="47">
        <f t="shared" si="44"/>
        <v>0</v>
      </c>
      <c r="B1271" s="36">
        <f t="shared" si="45"/>
        <v>0</v>
      </c>
      <c r="C1271" s="31" t="s">
        <v>170</v>
      </c>
      <c r="D1271" s="31" t="s">
        <v>170</v>
      </c>
      <c r="E1271" s="29"/>
      <c r="F1271" s="29"/>
      <c r="G1271" s="29"/>
      <c r="H1271" s="29"/>
      <c r="I1271" s="29"/>
      <c r="J1271" s="29"/>
      <c r="K1271" s="37"/>
    </row>
    <row r="1272" spans="1:11" x14ac:dyDescent="0.2">
      <c r="A1272" s="47">
        <f t="shared" si="44"/>
        <v>0</v>
      </c>
      <c r="B1272" s="36">
        <f t="shared" si="45"/>
        <v>0</v>
      </c>
      <c r="C1272" s="31" t="s">
        <v>170</v>
      </c>
      <c r="D1272" s="31" t="s">
        <v>170</v>
      </c>
      <c r="E1272" s="29"/>
      <c r="F1272" s="29"/>
      <c r="G1272" s="29"/>
      <c r="H1272" s="29"/>
      <c r="I1272" s="29"/>
      <c r="J1272" s="29"/>
      <c r="K1272" s="37"/>
    </row>
    <row r="1273" spans="1:11" x14ac:dyDescent="0.2">
      <c r="A1273" s="47">
        <f t="shared" si="44"/>
        <v>0</v>
      </c>
      <c r="B1273" s="36">
        <f t="shared" si="45"/>
        <v>0</v>
      </c>
      <c r="C1273" s="31" t="s">
        <v>170</v>
      </c>
      <c r="D1273" s="31" t="s">
        <v>170</v>
      </c>
      <c r="E1273" s="29"/>
      <c r="F1273" s="29"/>
      <c r="G1273" s="29"/>
      <c r="H1273" s="29"/>
      <c r="I1273" s="29"/>
      <c r="J1273" s="29"/>
      <c r="K1273" s="37"/>
    </row>
    <row r="1274" spans="1:11" x14ac:dyDescent="0.2">
      <c r="A1274" s="47">
        <f t="shared" si="44"/>
        <v>0</v>
      </c>
      <c r="B1274" s="36">
        <f t="shared" si="45"/>
        <v>0</v>
      </c>
      <c r="C1274" s="31" t="s">
        <v>170</v>
      </c>
      <c r="D1274" s="31" t="s">
        <v>170</v>
      </c>
      <c r="E1274" s="29"/>
      <c r="F1274" s="29"/>
      <c r="G1274" s="29"/>
      <c r="H1274" s="29"/>
      <c r="I1274" s="29"/>
      <c r="J1274" s="29"/>
      <c r="K1274" s="37"/>
    </row>
    <row r="1275" spans="1:11" x14ac:dyDescent="0.2">
      <c r="A1275" s="47">
        <f t="shared" si="44"/>
        <v>0</v>
      </c>
      <c r="B1275" s="36">
        <f t="shared" si="45"/>
        <v>0</v>
      </c>
      <c r="C1275" s="31" t="s">
        <v>170</v>
      </c>
      <c r="D1275" s="31" t="s">
        <v>170</v>
      </c>
      <c r="E1275" s="29"/>
      <c r="F1275" s="29"/>
      <c r="G1275" s="29"/>
      <c r="H1275" s="29"/>
      <c r="I1275" s="29"/>
      <c r="J1275" s="29"/>
      <c r="K1275" s="37"/>
    </row>
    <row r="1276" spans="1:11" x14ac:dyDescent="0.2">
      <c r="A1276" s="47">
        <f t="shared" si="44"/>
        <v>0</v>
      </c>
      <c r="B1276" s="36">
        <f t="shared" si="45"/>
        <v>0</v>
      </c>
      <c r="C1276" s="31" t="s">
        <v>170</v>
      </c>
      <c r="D1276" s="31" t="s">
        <v>170</v>
      </c>
      <c r="E1276" s="29"/>
      <c r="F1276" s="29"/>
      <c r="G1276" s="29"/>
      <c r="H1276" s="29"/>
      <c r="I1276" s="29"/>
      <c r="J1276" s="29"/>
      <c r="K1276" s="37"/>
    </row>
    <row r="1277" spans="1:11" x14ac:dyDescent="0.2">
      <c r="A1277" s="47">
        <f t="shared" si="44"/>
        <v>0</v>
      </c>
      <c r="B1277" s="36">
        <f t="shared" si="45"/>
        <v>0</v>
      </c>
      <c r="C1277" s="31" t="s">
        <v>170</v>
      </c>
      <c r="D1277" s="31" t="s">
        <v>170</v>
      </c>
      <c r="E1277" s="29"/>
      <c r="F1277" s="29"/>
      <c r="G1277" s="29"/>
      <c r="H1277" s="29"/>
      <c r="I1277" s="29"/>
      <c r="J1277" s="29"/>
      <c r="K1277" s="37"/>
    </row>
    <row r="1278" spans="1:11" x14ac:dyDescent="0.2">
      <c r="A1278" s="47">
        <f t="shared" si="44"/>
        <v>0</v>
      </c>
      <c r="B1278" s="36">
        <f t="shared" si="45"/>
        <v>0</v>
      </c>
      <c r="C1278" s="31" t="s">
        <v>170</v>
      </c>
      <c r="D1278" s="31" t="s">
        <v>170</v>
      </c>
      <c r="E1278" s="29"/>
      <c r="F1278" s="29"/>
      <c r="G1278" s="29"/>
      <c r="H1278" s="29"/>
      <c r="I1278" s="29"/>
      <c r="J1278" s="29"/>
      <c r="K1278" s="37"/>
    </row>
    <row r="1279" spans="1:11" x14ac:dyDescent="0.2">
      <c r="A1279" s="47">
        <f t="shared" si="44"/>
        <v>0</v>
      </c>
      <c r="B1279" s="36">
        <f t="shared" si="45"/>
        <v>0</v>
      </c>
      <c r="C1279" s="31" t="s">
        <v>170</v>
      </c>
      <c r="D1279" s="31" t="s">
        <v>170</v>
      </c>
      <c r="E1279" s="29"/>
      <c r="F1279" s="29"/>
      <c r="G1279" s="29"/>
      <c r="H1279" s="29"/>
      <c r="I1279" s="29"/>
      <c r="J1279" s="29"/>
      <c r="K1279" s="37"/>
    </row>
    <row r="1280" spans="1:11" x14ac:dyDescent="0.2">
      <c r="A1280" s="47">
        <f t="shared" si="44"/>
        <v>0</v>
      </c>
      <c r="B1280" s="36">
        <f t="shared" si="45"/>
        <v>0</v>
      </c>
      <c r="C1280" s="31" t="s">
        <v>170</v>
      </c>
      <c r="D1280" s="31" t="s">
        <v>170</v>
      </c>
      <c r="E1280" s="29"/>
      <c r="F1280" s="29"/>
      <c r="G1280" s="29"/>
      <c r="H1280" s="29"/>
      <c r="I1280" s="29"/>
      <c r="J1280" s="29"/>
      <c r="K1280" s="37"/>
    </row>
    <row r="1281" spans="1:11" x14ac:dyDescent="0.2">
      <c r="A1281" s="47">
        <f t="shared" si="44"/>
        <v>0</v>
      </c>
      <c r="B1281" s="36">
        <f t="shared" si="45"/>
        <v>0</v>
      </c>
      <c r="C1281" s="31" t="s">
        <v>170</v>
      </c>
      <c r="D1281" s="31" t="s">
        <v>170</v>
      </c>
      <c r="E1281" s="29"/>
      <c r="F1281" s="29"/>
      <c r="G1281" s="29"/>
      <c r="H1281" s="29"/>
      <c r="I1281" s="29"/>
      <c r="J1281" s="29"/>
      <c r="K1281" s="37"/>
    </row>
    <row r="1282" spans="1:11" x14ac:dyDescent="0.2">
      <c r="A1282" s="47">
        <f t="shared" si="44"/>
        <v>0</v>
      </c>
      <c r="B1282" s="36">
        <f t="shared" si="45"/>
        <v>0</v>
      </c>
      <c r="C1282" s="31" t="s">
        <v>170</v>
      </c>
      <c r="D1282" s="31" t="s">
        <v>170</v>
      </c>
      <c r="E1282" s="29"/>
      <c r="F1282" s="29"/>
      <c r="G1282" s="29"/>
      <c r="H1282" s="29"/>
      <c r="I1282" s="29"/>
      <c r="J1282" s="29"/>
      <c r="K1282" s="37"/>
    </row>
    <row r="1283" spans="1:11" x14ac:dyDescent="0.2">
      <c r="A1283" s="47">
        <f t="shared" si="44"/>
        <v>0</v>
      </c>
      <c r="B1283" s="36">
        <f t="shared" si="45"/>
        <v>0</v>
      </c>
      <c r="C1283" s="31" t="s">
        <v>170</v>
      </c>
      <c r="D1283" s="31" t="s">
        <v>170</v>
      </c>
      <c r="E1283" s="29"/>
      <c r="F1283" s="29"/>
      <c r="G1283" s="29"/>
      <c r="H1283" s="29"/>
      <c r="I1283" s="29"/>
      <c r="J1283" s="29"/>
      <c r="K1283" s="37"/>
    </row>
    <row r="1284" spans="1:11" x14ac:dyDescent="0.2">
      <c r="A1284" s="47">
        <f t="shared" si="44"/>
        <v>0</v>
      </c>
      <c r="B1284" s="36">
        <f t="shared" si="45"/>
        <v>0</v>
      </c>
      <c r="C1284" s="31" t="s">
        <v>170</v>
      </c>
      <c r="D1284" s="31" t="s">
        <v>170</v>
      </c>
      <c r="E1284" s="29"/>
      <c r="F1284" s="29"/>
      <c r="G1284" s="29"/>
      <c r="H1284" s="29"/>
      <c r="I1284" s="29"/>
      <c r="J1284" s="29"/>
      <c r="K1284" s="37"/>
    </row>
    <row r="1285" spans="1:11" x14ac:dyDescent="0.2">
      <c r="A1285" s="47">
        <f t="shared" si="44"/>
        <v>0</v>
      </c>
      <c r="B1285" s="36">
        <f t="shared" si="45"/>
        <v>0</v>
      </c>
      <c r="C1285" s="31" t="s">
        <v>170</v>
      </c>
      <c r="D1285" s="31" t="s">
        <v>170</v>
      </c>
      <c r="E1285" s="29"/>
      <c r="F1285" s="29"/>
      <c r="G1285" s="29"/>
      <c r="H1285" s="29"/>
      <c r="I1285" s="29"/>
      <c r="J1285" s="29"/>
      <c r="K1285" s="37"/>
    </row>
    <row r="1286" spans="1:11" x14ac:dyDescent="0.2">
      <c r="A1286" s="47">
        <f t="shared" si="44"/>
        <v>0</v>
      </c>
      <c r="B1286" s="36">
        <f t="shared" si="45"/>
        <v>0</v>
      </c>
      <c r="C1286" s="31" t="s">
        <v>170</v>
      </c>
      <c r="D1286" s="31" t="s">
        <v>170</v>
      </c>
      <c r="E1286" s="29"/>
      <c r="F1286" s="29"/>
      <c r="G1286" s="29"/>
      <c r="H1286" s="29"/>
      <c r="I1286" s="29"/>
      <c r="J1286" s="29"/>
      <c r="K1286" s="37"/>
    </row>
    <row r="1287" spans="1:11" x14ac:dyDescent="0.2">
      <c r="A1287" s="47">
        <f t="shared" si="44"/>
        <v>0</v>
      </c>
      <c r="B1287" s="36">
        <f t="shared" si="45"/>
        <v>0</v>
      </c>
      <c r="C1287" s="31" t="s">
        <v>170</v>
      </c>
      <c r="D1287" s="31" t="s">
        <v>170</v>
      </c>
      <c r="E1287" s="29"/>
      <c r="F1287" s="29"/>
      <c r="G1287" s="29"/>
      <c r="H1287" s="29"/>
      <c r="I1287" s="29"/>
      <c r="J1287" s="29"/>
      <c r="K1287" s="37"/>
    </row>
    <row r="1288" spans="1:11" x14ac:dyDescent="0.2">
      <c r="A1288" s="47">
        <f t="shared" si="44"/>
        <v>0</v>
      </c>
      <c r="B1288" s="36">
        <f t="shared" si="45"/>
        <v>0</v>
      </c>
      <c r="C1288" s="31" t="s">
        <v>170</v>
      </c>
      <c r="D1288" s="31" t="s">
        <v>170</v>
      </c>
      <c r="E1288" s="29"/>
      <c r="F1288" s="29"/>
      <c r="G1288" s="29"/>
      <c r="H1288" s="29"/>
      <c r="I1288" s="29"/>
      <c r="J1288" s="29"/>
      <c r="K1288" s="37"/>
    </row>
    <row r="1289" spans="1:11" x14ac:dyDescent="0.2">
      <c r="A1289" s="47">
        <f t="shared" si="44"/>
        <v>0</v>
      </c>
      <c r="B1289" s="36">
        <f t="shared" si="45"/>
        <v>0</v>
      </c>
      <c r="C1289" s="31" t="s">
        <v>170</v>
      </c>
      <c r="D1289" s="31" t="s">
        <v>170</v>
      </c>
      <c r="E1289" s="29"/>
      <c r="F1289" s="29"/>
      <c r="G1289" s="29"/>
      <c r="H1289" s="29"/>
      <c r="I1289" s="29"/>
      <c r="J1289" s="29"/>
      <c r="K1289" s="37"/>
    </row>
    <row r="1290" spans="1:11" x14ac:dyDescent="0.2">
      <c r="A1290" s="47">
        <f t="shared" si="44"/>
        <v>0</v>
      </c>
      <c r="B1290" s="36">
        <f t="shared" si="45"/>
        <v>0</v>
      </c>
      <c r="C1290" s="31" t="s">
        <v>170</v>
      </c>
      <c r="D1290" s="31" t="s">
        <v>170</v>
      </c>
      <c r="E1290" s="29"/>
      <c r="F1290" s="29"/>
      <c r="G1290" s="29"/>
      <c r="H1290" s="29"/>
      <c r="I1290" s="29"/>
      <c r="J1290" s="29"/>
      <c r="K1290" s="37"/>
    </row>
    <row r="1291" spans="1:11" x14ac:dyDescent="0.2">
      <c r="A1291" s="47">
        <f t="shared" si="44"/>
        <v>0</v>
      </c>
      <c r="B1291" s="36">
        <f t="shared" si="45"/>
        <v>0</v>
      </c>
      <c r="C1291" s="31" t="s">
        <v>170</v>
      </c>
      <c r="D1291" s="31" t="s">
        <v>170</v>
      </c>
      <c r="E1291" s="29"/>
      <c r="F1291" s="29"/>
      <c r="G1291" s="29"/>
      <c r="H1291" s="29"/>
      <c r="I1291" s="29"/>
      <c r="J1291" s="29"/>
      <c r="K1291" s="37"/>
    </row>
    <row r="1292" spans="1:11" x14ac:dyDescent="0.2">
      <c r="A1292" s="47">
        <f t="shared" si="44"/>
        <v>0</v>
      </c>
      <c r="B1292" s="36">
        <f t="shared" si="45"/>
        <v>0</v>
      </c>
      <c r="C1292" s="31" t="s">
        <v>170</v>
      </c>
      <c r="D1292" s="31" t="s">
        <v>170</v>
      </c>
      <c r="E1292" s="29"/>
      <c r="F1292" s="29"/>
      <c r="G1292" s="29"/>
      <c r="H1292" s="29"/>
      <c r="I1292" s="29"/>
      <c r="J1292" s="29"/>
      <c r="K1292" s="37"/>
    </row>
    <row r="1293" spans="1:11" x14ac:dyDescent="0.2">
      <c r="A1293" s="47">
        <f t="shared" si="44"/>
        <v>0</v>
      </c>
      <c r="B1293" s="36">
        <f t="shared" si="45"/>
        <v>0</v>
      </c>
      <c r="C1293" s="31" t="s">
        <v>170</v>
      </c>
      <c r="D1293" s="31" t="s">
        <v>170</v>
      </c>
      <c r="E1293" s="29"/>
      <c r="F1293" s="29"/>
      <c r="G1293" s="29"/>
      <c r="H1293" s="29"/>
      <c r="I1293" s="29"/>
      <c r="J1293" s="29"/>
      <c r="K1293" s="37"/>
    </row>
    <row r="1294" spans="1:11" x14ac:dyDescent="0.2">
      <c r="A1294" s="47">
        <f t="shared" si="44"/>
        <v>0</v>
      </c>
      <c r="B1294" s="36">
        <f t="shared" si="45"/>
        <v>0</v>
      </c>
      <c r="C1294" s="31" t="s">
        <v>170</v>
      </c>
      <c r="D1294" s="31" t="s">
        <v>170</v>
      </c>
      <c r="E1294" s="29"/>
      <c r="F1294" s="29"/>
      <c r="G1294" s="29"/>
      <c r="H1294" s="29"/>
      <c r="I1294" s="29"/>
      <c r="J1294" s="29"/>
      <c r="K1294" s="37"/>
    </row>
    <row r="1295" spans="1:11" x14ac:dyDescent="0.2">
      <c r="A1295" s="47">
        <f t="shared" si="44"/>
        <v>0</v>
      </c>
      <c r="B1295" s="36">
        <f t="shared" si="45"/>
        <v>0</v>
      </c>
      <c r="C1295" s="31" t="s">
        <v>170</v>
      </c>
      <c r="D1295" s="31" t="s">
        <v>170</v>
      </c>
      <c r="E1295" s="29"/>
      <c r="F1295" s="29"/>
      <c r="G1295" s="29"/>
      <c r="H1295" s="29"/>
      <c r="I1295" s="29"/>
      <c r="J1295" s="29"/>
      <c r="K1295" s="37"/>
    </row>
    <row r="1296" spans="1:11" x14ac:dyDescent="0.2">
      <c r="A1296" s="47">
        <f t="shared" si="44"/>
        <v>0</v>
      </c>
      <c r="B1296" s="36">
        <f t="shared" si="45"/>
        <v>0</v>
      </c>
      <c r="C1296" s="31" t="s">
        <v>170</v>
      </c>
      <c r="D1296" s="31" t="s">
        <v>170</v>
      </c>
      <c r="E1296" s="29"/>
      <c r="F1296" s="29"/>
      <c r="G1296" s="29"/>
      <c r="H1296" s="29"/>
      <c r="I1296" s="29"/>
      <c r="J1296" s="29"/>
      <c r="K1296" s="37"/>
    </row>
    <row r="1297" spans="1:11" x14ac:dyDescent="0.2">
      <c r="A1297" s="47">
        <f t="shared" si="44"/>
        <v>0</v>
      </c>
      <c r="B1297" s="36">
        <f t="shared" si="45"/>
        <v>0</v>
      </c>
      <c r="C1297" s="31" t="s">
        <v>170</v>
      </c>
      <c r="D1297" s="31" t="s">
        <v>170</v>
      </c>
      <c r="E1297" s="29"/>
      <c r="F1297" s="29"/>
      <c r="G1297" s="29"/>
      <c r="H1297" s="29"/>
      <c r="I1297" s="29"/>
      <c r="J1297" s="29"/>
      <c r="K1297" s="37"/>
    </row>
    <row r="1298" spans="1:11" x14ac:dyDescent="0.2">
      <c r="A1298" s="47">
        <f t="shared" si="44"/>
        <v>0</v>
      </c>
      <c r="B1298" s="36">
        <f t="shared" si="45"/>
        <v>0</v>
      </c>
      <c r="C1298" s="31" t="s">
        <v>170</v>
      </c>
      <c r="D1298" s="31" t="s">
        <v>170</v>
      </c>
      <c r="E1298" s="29"/>
      <c r="F1298" s="29"/>
      <c r="G1298" s="29"/>
      <c r="H1298" s="29"/>
      <c r="I1298" s="29"/>
      <c r="J1298" s="29"/>
      <c r="K1298" s="37"/>
    </row>
    <row r="1299" spans="1:11" x14ac:dyDescent="0.2">
      <c r="A1299" s="47">
        <f t="shared" si="44"/>
        <v>0</v>
      </c>
      <c r="B1299" s="36">
        <f t="shared" si="45"/>
        <v>0</v>
      </c>
      <c r="C1299" s="31" t="s">
        <v>170</v>
      </c>
      <c r="D1299" s="31" t="s">
        <v>170</v>
      </c>
      <c r="E1299" s="29"/>
      <c r="F1299" s="29"/>
      <c r="G1299" s="29"/>
      <c r="H1299" s="29"/>
      <c r="I1299" s="29"/>
      <c r="J1299" s="29"/>
      <c r="K1299" s="37"/>
    </row>
    <row r="1300" spans="1:11" x14ac:dyDescent="0.2">
      <c r="A1300" s="47">
        <f t="shared" ref="A1300:A1363" si="46">IF(ISNA(MATCH(C1300,offers.segment.all,0)),1,0)</f>
        <v>0</v>
      </c>
      <c r="B1300" s="36">
        <f t="shared" ref="B1300:B1363" si="47">IF(ISNA(MATCH(D1300,demand.descriptions,0)),1,0)</f>
        <v>0</v>
      </c>
      <c r="C1300" s="31" t="s">
        <v>170</v>
      </c>
      <c r="D1300" s="31" t="s">
        <v>170</v>
      </c>
      <c r="E1300" s="29"/>
      <c r="F1300" s="29"/>
      <c r="G1300" s="29"/>
      <c r="H1300" s="29"/>
      <c r="I1300" s="29"/>
      <c r="J1300" s="29"/>
      <c r="K1300" s="37"/>
    </row>
    <row r="1301" spans="1:11" x14ac:dyDescent="0.2">
      <c r="A1301" s="47">
        <f t="shared" si="46"/>
        <v>0</v>
      </c>
      <c r="B1301" s="36">
        <f t="shared" si="47"/>
        <v>0</v>
      </c>
      <c r="C1301" s="31" t="s">
        <v>170</v>
      </c>
      <c r="D1301" s="31" t="s">
        <v>170</v>
      </c>
      <c r="E1301" s="29"/>
      <c r="F1301" s="29"/>
      <c r="G1301" s="29"/>
      <c r="H1301" s="29"/>
      <c r="I1301" s="29"/>
      <c r="J1301" s="29"/>
      <c r="K1301" s="37"/>
    </row>
    <row r="1302" spans="1:11" x14ac:dyDescent="0.2">
      <c r="A1302" s="47">
        <f t="shared" si="46"/>
        <v>0</v>
      </c>
      <c r="B1302" s="36">
        <f t="shared" si="47"/>
        <v>0</v>
      </c>
      <c r="C1302" s="31" t="s">
        <v>170</v>
      </c>
      <c r="D1302" s="31" t="s">
        <v>170</v>
      </c>
      <c r="E1302" s="29"/>
      <c r="F1302" s="29"/>
      <c r="G1302" s="29"/>
      <c r="H1302" s="29"/>
      <c r="I1302" s="29"/>
      <c r="J1302" s="29"/>
      <c r="K1302" s="37"/>
    </row>
    <row r="1303" spans="1:11" x14ac:dyDescent="0.2">
      <c r="A1303" s="47">
        <f t="shared" si="46"/>
        <v>0</v>
      </c>
      <c r="B1303" s="36">
        <f t="shared" si="47"/>
        <v>0</v>
      </c>
      <c r="C1303" s="31" t="s">
        <v>170</v>
      </c>
      <c r="D1303" s="31" t="s">
        <v>170</v>
      </c>
      <c r="E1303" s="29"/>
      <c r="F1303" s="29"/>
      <c r="G1303" s="29"/>
      <c r="H1303" s="29"/>
      <c r="I1303" s="29"/>
      <c r="J1303" s="29"/>
      <c r="K1303" s="37"/>
    </row>
    <row r="1304" spans="1:11" x14ac:dyDescent="0.2">
      <c r="A1304" s="47">
        <f t="shared" si="46"/>
        <v>0</v>
      </c>
      <c r="B1304" s="36">
        <f t="shared" si="47"/>
        <v>0</v>
      </c>
      <c r="C1304" s="31" t="s">
        <v>170</v>
      </c>
      <c r="D1304" s="31" t="s">
        <v>170</v>
      </c>
      <c r="E1304" s="29"/>
      <c r="F1304" s="29"/>
      <c r="G1304" s="29"/>
      <c r="H1304" s="29"/>
      <c r="I1304" s="29"/>
      <c r="J1304" s="29"/>
      <c r="K1304" s="37"/>
    </row>
    <row r="1305" spans="1:11" x14ac:dyDescent="0.2">
      <c r="A1305" s="47">
        <f t="shared" si="46"/>
        <v>0</v>
      </c>
      <c r="B1305" s="36">
        <f t="shared" si="47"/>
        <v>0</v>
      </c>
      <c r="C1305" s="31" t="s">
        <v>170</v>
      </c>
      <c r="D1305" s="31" t="s">
        <v>170</v>
      </c>
      <c r="E1305" s="29"/>
      <c r="F1305" s="29"/>
      <c r="G1305" s="29"/>
      <c r="H1305" s="29"/>
      <c r="I1305" s="29"/>
      <c r="J1305" s="29"/>
      <c r="K1305" s="37"/>
    </row>
    <row r="1306" spans="1:11" x14ac:dyDescent="0.2">
      <c r="A1306" s="47">
        <f t="shared" si="46"/>
        <v>0</v>
      </c>
      <c r="B1306" s="36">
        <f t="shared" si="47"/>
        <v>0</v>
      </c>
      <c r="C1306" s="31" t="s">
        <v>170</v>
      </c>
      <c r="D1306" s="31" t="s">
        <v>170</v>
      </c>
      <c r="E1306" s="29"/>
      <c r="F1306" s="29"/>
      <c r="G1306" s="29"/>
      <c r="H1306" s="29"/>
      <c r="I1306" s="29"/>
      <c r="J1306" s="29"/>
      <c r="K1306" s="37"/>
    </row>
    <row r="1307" spans="1:11" x14ac:dyDescent="0.2">
      <c r="A1307" s="47">
        <f t="shared" si="46"/>
        <v>0</v>
      </c>
      <c r="B1307" s="36">
        <f t="shared" si="47"/>
        <v>0</v>
      </c>
      <c r="C1307" s="31" t="s">
        <v>170</v>
      </c>
      <c r="D1307" s="31" t="s">
        <v>170</v>
      </c>
      <c r="E1307" s="29"/>
      <c r="F1307" s="29"/>
      <c r="G1307" s="29"/>
      <c r="H1307" s="29"/>
      <c r="I1307" s="29"/>
      <c r="J1307" s="29"/>
      <c r="K1307" s="37"/>
    </row>
    <row r="1308" spans="1:11" x14ac:dyDescent="0.2">
      <c r="A1308" s="47">
        <f t="shared" si="46"/>
        <v>0</v>
      </c>
      <c r="B1308" s="36">
        <f t="shared" si="47"/>
        <v>0</v>
      </c>
      <c r="C1308" s="31" t="s">
        <v>170</v>
      </c>
      <c r="D1308" s="31" t="s">
        <v>170</v>
      </c>
      <c r="E1308" s="29"/>
      <c r="F1308" s="29"/>
      <c r="G1308" s="29"/>
      <c r="H1308" s="29"/>
      <c r="I1308" s="29"/>
      <c r="J1308" s="29"/>
      <c r="K1308" s="37"/>
    </row>
    <row r="1309" spans="1:11" x14ac:dyDescent="0.2">
      <c r="A1309" s="47">
        <f t="shared" si="46"/>
        <v>0</v>
      </c>
      <c r="B1309" s="36">
        <f t="shared" si="47"/>
        <v>0</v>
      </c>
      <c r="C1309" s="31" t="s">
        <v>170</v>
      </c>
      <c r="D1309" s="31" t="s">
        <v>170</v>
      </c>
      <c r="E1309" s="29"/>
      <c r="F1309" s="29"/>
      <c r="G1309" s="29"/>
      <c r="H1309" s="29"/>
      <c r="I1309" s="29"/>
      <c r="J1309" s="29"/>
      <c r="K1309" s="37"/>
    </row>
    <row r="1310" spans="1:11" x14ac:dyDescent="0.2">
      <c r="A1310" s="47">
        <f t="shared" si="46"/>
        <v>0</v>
      </c>
      <c r="B1310" s="36">
        <f t="shared" si="47"/>
        <v>0</v>
      </c>
      <c r="C1310" s="31" t="s">
        <v>170</v>
      </c>
      <c r="D1310" s="31" t="s">
        <v>170</v>
      </c>
      <c r="E1310" s="29"/>
      <c r="F1310" s="29"/>
      <c r="G1310" s="29"/>
      <c r="H1310" s="29"/>
      <c r="I1310" s="29"/>
      <c r="J1310" s="29"/>
      <c r="K1310" s="37"/>
    </row>
    <row r="1311" spans="1:11" x14ac:dyDescent="0.2">
      <c r="A1311" s="47">
        <f t="shared" si="46"/>
        <v>0</v>
      </c>
      <c r="B1311" s="36">
        <f t="shared" si="47"/>
        <v>0</v>
      </c>
      <c r="C1311" s="31" t="s">
        <v>170</v>
      </c>
      <c r="D1311" s="31" t="s">
        <v>170</v>
      </c>
      <c r="E1311" s="29"/>
      <c r="F1311" s="29"/>
      <c r="G1311" s="29"/>
      <c r="H1311" s="29"/>
      <c r="I1311" s="29"/>
      <c r="J1311" s="29"/>
      <c r="K1311" s="37"/>
    </row>
    <row r="1312" spans="1:11" x14ac:dyDescent="0.2">
      <c r="A1312" s="47">
        <f t="shared" si="46"/>
        <v>0</v>
      </c>
      <c r="B1312" s="36">
        <f t="shared" si="47"/>
        <v>0</v>
      </c>
      <c r="C1312" s="31" t="s">
        <v>170</v>
      </c>
      <c r="D1312" s="31" t="s">
        <v>170</v>
      </c>
      <c r="E1312" s="29"/>
      <c r="F1312" s="29"/>
      <c r="G1312" s="29"/>
      <c r="H1312" s="29"/>
      <c r="I1312" s="29"/>
      <c r="J1312" s="29"/>
      <c r="K1312" s="37"/>
    </row>
    <row r="1313" spans="1:11" x14ac:dyDescent="0.2">
      <c r="A1313" s="47">
        <f t="shared" si="46"/>
        <v>0</v>
      </c>
      <c r="B1313" s="36">
        <f t="shared" si="47"/>
        <v>0</v>
      </c>
      <c r="C1313" s="31" t="s">
        <v>170</v>
      </c>
      <c r="D1313" s="31" t="s">
        <v>170</v>
      </c>
      <c r="E1313" s="29"/>
      <c r="F1313" s="29"/>
      <c r="G1313" s="29"/>
      <c r="H1313" s="29"/>
      <c r="I1313" s="29"/>
      <c r="J1313" s="29"/>
      <c r="K1313" s="37"/>
    </row>
    <row r="1314" spans="1:11" x14ac:dyDescent="0.2">
      <c r="A1314" s="47">
        <f t="shared" si="46"/>
        <v>0</v>
      </c>
      <c r="B1314" s="36">
        <f t="shared" si="47"/>
        <v>0</v>
      </c>
      <c r="C1314" s="31" t="s">
        <v>170</v>
      </c>
      <c r="D1314" s="31" t="s">
        <v>170</v>
      </c>
      <c r="E1314" s="29"/>
      <c r="F1314" s="29"/>
      <c r="G1314" s="29"/>
      <c r="H1314" s="29"/>
      <c r="I1314" s="29"/>
      <c r="J1314" s="29"/>
      <c r="K1314" s="37"/>
    </row>
    <row r="1315" spans="1:11" x14ac:dyDescent="0.2">
      <c r="A1315" s="47">
        <f t="shared" si="46"/>
        <v>0</v>
      </c>
      <c r="B1315" s="36">
        <f t="shared" si="47"/>
        <v>0</v>
      </c>
      <c r="C1315" s="31" t="s">
        <v>170</v>
      </c>
      <c r="D1315" s="31" t="s">
        <v>170</v>
      </c>
      <c r="E1315" s="29"/>
      <c r="F1315" s="29"/>
      <c r="G1315" s="29"/>
      <c r="H1315" s="29"/>
      <c r="I1315" s="29"/>
      <c r="J1315" s="29"/>
      <c r="K1315" s="37"/>
    </row>
    <row r="1316" spans="1:11" x14ac:dyDescent="0.2">
      <c r="A1316" s="47">
        <f t="shared" si="46"/>
        <v>0</v>
      </c>
      <c r="B1316" s="36">
        <f t="shared" si="47"/>
        <v>0</v>
      </c>
      <c r="C1316" s="31" t="s">
        <v>170</v>
      </c>
      <c r="D1316" s="31" t="s">
        <v>170</v>
      </c>
      <c r="E1316" s="29"/>
      <c r="F1316" s="29"/>
      <c r="G1316" s="29"/>
      <c r="H1316" s="29"/>
      <c r="I1316" s="29"/>
      <c r="J1316" s="29"/>
      <c r="K1316" s="37"/>
    </row>
    <row r="1317" spans="1:11" x14ac:dyDescent="0.2">
      <c r="A1317" s="47">
        <f t="shared" si="46"/>
        <v>0</v>
      </c>
      <c r="B1317" s="36">
        <f t="shared" si="47"/>
        <v>0</v>
      </c>
      <c r="C1317" s="31" t="s">
        <v>170</v>
      </c>
      <c r="D1317" s="31" t="s">
        <v>170</v>
      </c>
      <c r="E1317" s="29"/>
      <c r="F1317" s="29"/>
      <c r="G1317" s="29"/>
      <c r="H1317" s="29"/>
      <c r="I1317" s="29"/>
      <c r="J1317" s="29"/>
      <c r="K1317" s="37"/>
    </row>
    <row r="1318" spans="1:11" x14ac:dyDescent="0.2">
      <c r="A1318" s="47">
        <f t="shared" si="46"/>
        <v>0</v>
      </c>
      <c r="B1318" s="36">
        <f t="shared" si="47"/>
        <v>0</v>
      </c>
      <c r="C1318" s="31" t="s">
        <v>170</v>
      </c>
      <c r="D1318" s="31" t="s">
        <v>170</v>
      </c>
      <c r="E1318" s="29"/>
      <c r="F1318" s="29"/>
      <c r="G1318" s="29"/>
      <c r="H1318" s="29"/>
      <c r="I1318" s="29"/>
      <c r="J1318" s="29"/>
      <c r="K1318" s="37"/>
    </row>
    <row r="1319" spans="1:11" x14ac:dyDescent="0.2">
      <c r="A1319" s="47">
        <f t="shared" si="46"/>
        <v>0</v>
      </c>
      <c r="B1319" s="36">
        <f t="shared" si="47"/>
        <v>0</v>
      </c>
      <c r="C1319" s="31" t="s">
        <v>170</v>
      </c>
      <c r="D1319" s="31" t="s">
        <v>170</v>
      </c>
      <c r="E1319" s="29"/>
      <c r="F1319" s="29"/>
      <c r="G1319" s="29"/>
      <c r="H1319" s="29"/>
      <c r="I1319" s="29"/>
      <c r="J1319" s="29"/>
      <c r="K1319" s="37"/>
    </row>
    <row r="1320" spans="1:11" x14ac:dyDescent="0.2">
      <c r="A1320" s="47">
        <f t="shared" si="46"/>
        <v>0</v>
      </c>
      <c r="B1320" s="36">
        <f t="shared" si="47"/>
        <v>0</v>
      </c>
      <c r="C1320" s="31" t="s">
        <v>170</v>
      </c>
      <c r="D1320" s="31" t="s">
        <v>170</v>
      </c>
      <c r="E1320" s="29"/>
      <c r="F1320" s="29"/>
      <c r="G1320" s="29"/>
      <c r="H1320" s="29"/>
      <c r="I1320" s="29"/>
      <c r="J1320" s="29"/>
      <c r="K1320" s="37"/>
    </row>
    <row r="1321" spans="1:11" x14ac:dyDescent="0.2">
      <c r="A1321" s="47">
        <f t="shared" si="46"/>
        <v>0</v>
      </c>
      <c r="B1321" s="36">
        <f t="shared" si="47"/>
        <v>0</v>
      </c>
      <c r="C1321" s="31" t="s">
        <v>170</v>
      </c>
      <c r="D1321" s="31" t="s">
        <v>170</v>
      </c>
      <c r="E1321" s="29"/>
      <c r="F1321" s="29"/>
      <c r="G1321" s="29"/>
      <c r="H1321" s="29"/>
      <c r="I1321" s="29"/>
      <c r="J1321" s="29"/>
      <c r="K1321" s="37"/>
    </row>
    <row r="1322" spans="1:11" x14ac:dyDescent="0.2">
      <c r="A1322" s="47">
        <f t="shared" si="46"/>
        <v>0</v>
      </c>
      <c r="B1322" s="36">
        <f t="shared" si="47"/>
        <v>0</v>
      </c>
      <c r="C1322" s="31" t="s">
        <v>170</v>
      </c>
      <c r="D1322" s="31" t="s">
        <v>170</v>
      </c>
      <c r="E1322" s="29"/>
      <c r="F1322" s="29"/>
      <c r="G1322" s="29"/>
      <c r="H1322" s="29"/>
      <c r="I1322" s="29"/>
      <c r="J1322" s="29"/>
      <c r="K1322" s="37"/>
    </row>
    <row r="1323" spans="1:11" x14ac:dyDescent="0.2">
      <c r="A1323" s="47">
        <f t="shared" si="46"/>
        <v>0</v>
      </c>
      <c r="B1323" s="36">
        <f t="shared" si="47"/>
        <v>0</v>
      </c>
      <c r="C1323" s="31" t="s">
        <v>170</v>
      </c>
      <c r="D1323" s="31" t="s">
        <v>170</v>
      </c>
      <c r="E1323" s="29"/>
      <c r="F1323" s="29"/>
      <c r="G1323" s="29"/>
      <c r="H1323" s="29"/>
      <c r="I1323" s="29"/>
      <c r="J1323" s="29"/>
      <c r="K1323" s="37"/>
    </row>
    <row r="1324" spans="1:11" x14ac:dyDescent="0.2">
      <c r="A1324" s="47">
        <f t="shared" si="46"/>
        <v>0</v>
      </c>
      <c r="B1324" s="36">
        <f t="shared" si="47"/>
        <v>0</v>
      </c>
      <c r="C1324" s="31" t="s">
        <v>170</v>
      </c>
      <c r="D1324" s="31" t="s">
        <v>170</v>
      </c>
      <c r="E1324" s="29"/>
      <c r="F1324" s="29"/>
      <c r="G1324" s="29"/>
      <c r="H1324" s="29"/>
      <c r="I1324" s="29"/>
      <c r="J1324" s="29"/>
      <c r="K1324" s="37"/>
    </row>
    <row r="1325" spans="1:11" x14ac:dyDescent="0.2">
      <c r="A1325" s="47">
        <f t="shared" si="46"/>
        <v>0</v>
      </c>
      <c r="B1325" s="36">
        <f t="shared" si="47"/>
        <v>0</v>
      </c>
      <c r="C1325" s="31" t="s">
        <v>170</v>
      </c>
      <c r="D1325" s="31" t="s">
        <v>170</v>
      </c>
      <c r="E1325" s="29"/>
      <c r="F1325" s="29"/>
      <c r="G1325" s="29"/>
      <c r="H1325" s="29"/>
      <c r="I1325" s="29"/>
      <c r="J1325" s="29"/>
      <c r="K1325" s="37"/>
    </row>
    <row r="1326" spans="1:11" x14ac:dyDescent="0.2">
      <c r="A1326" s="47">
        <f t="shared" si="46"/>
        <v>0</v>
      </c>
      <c r="B1326" s="36">
        <f t="shared" si="47"/>
        <v>0</v>
      </c>
      <c r="C1326" s="31" t="s">
        <v>170</v>
      </c>
      <c r="D1326" s="31" t="s">
        <v>170</v>
      </c>
      <c r="E1326" s="29"/>
      <c r="F1326" s="29"/>
      <c r="G1326" s="29"/>
      <c r="H1326" s="29"/>
      <c r="I1326" s="29"/>
      <c r="J1326" s="29"/>
      <c r="K1326" s="37"/>
    </row>
    <row r="1327" spans="1:11" x14ac:dyDescent="0.2">
      <c r="A1327" s="47">
        <f t="shared" si="46"/>
        <v>0</v>
      </c>
      <c r="B1327" s="36">
        <f t="shared" si="47"/>
        <v>0</v>
      </c>
      <c r="C1327" s="31" t="s">
        <v>170</v>
      </c>
      <c r="D1327" s="31" t="s">
        <v>170</v>
      </c>
      <c r="E1327" s="29"/>
      <c r="F1327" s="29"/>
      <c r="G1327" s="29"/>
      <c r="H1327" s="29"/>
      <c r="I1327" s="29"/>
      <c r="J1327" s="29"/>
      <c r="K1327" s="37"/>
    </row>
    <row r="1328" spans="1:11" x14ac:dyDescent="0.2">
      <c r="A1328" s="47">
        <f t="shared" si="46"/>
        <v>0</v>
      </c>
      <c r="B1328" s="36">
        <f t="shared" si="47"/>
        <v>0</v>
      </c>
      <c r="C1328" s="31" t="s">
        <v>170</v>
      </c>
      <c r="D1328" s="31" t="s">
        <v>170</v>
      </c>
      <c r="E1328" s="29"/>
      <c r="F1328" s="29"/>
      <c r="G1328" s="29"/>
      <c r="H1328" s="29"/>
      <c r="I1328" s="29"/>
      <c r="J1328" s="29"/>
      <c r="K1328" s="37"/>
    </row>
    <row r="1329" spans="1:11" x14ac:dyDescent="0.2">
      <c r="A1329" s="47">
        <f t="shared" si="46"/>
        <v>0</v>
      </c>
      <c r="B1329" s="36">
        <f t="shared" si="47"/>
        <v>0</v>
      </c>
      <c r="C1329" s="31" t="s">
        <v>170</v>
      </c>
      <c r="D1329" s="31" t="s">
        <v>170</v>
      </c>
      <c r="E1329" s="29"/>
      <c r="F1329" s="29"/>
      <c r="G1329" s="29"/>
      <c r="H1329" s="29"/>
      <c r="I1329" s="29"/>
      <c r="J1329" s="29"/>
      <c r="K1329" s="37"/>
    </row>
    <row r="1330" spans="1:11" x14ac:dyDescent="0.2">
      <c r="A1330" s="47">
        <f t="shared" si="46"/>
        <v>0</v>
      </c>
      <c r="B1330" s="36">
        <f t="shared" si="47"/>
        <v>0</v>
      </c>
      <c r="C1330" s="31" t="s">
        <v>170</v>
      </c>
      <c r="D1330" s="31" t="s">
        <v>170</v>
      </c>
      <c r="E1330" s="29"/>
      <c r="F1330" s="29"/>
      <c r="G1330" s="29"/>
      <c r="H1330" s="29"/>
      <c r="I1330" s="29"/>
      <c r="J1330" s="29"/>
      <c r="K1330" s="37"/>
    </row>
    <row r="1331" spans="1:11" x14ac:dyDescent="0.2">
      <c r="A1331" s="47">
        <f t="shared" si="46"/>
        <v>0</v>
      </c>
      <c r="B1331" s="36">
        <f t="shared" si="47"/>
        <v>0</v>
      </c>
      <c r="C1331" s="31" t="s">
        <v>170</v>
      </c>
      <c r="D1331" s="31" t="s">
        <v>170</v>
      </c>
      <c r="E1331" s="29"/>
      <c r="F1331" s="29"/>
      <c r="G1331" s="29"/>
      <c r="H1331" s="29"/>
      <c r="I1331" s="29"/>
      <c r="J1331" s="29"/>
      <c r="K1331" s="37"/>
    </row>
    <row r="1332" spans="1:11" x14ac:dyDescent="0.2">
      <c r="A1332" s="47">
        <f t="shared" si="46"/>
        <v>0</v>
      </c>
      <c r="B1332" s="36">
        <f t="shared" si="47"/>
        <v>0</v>
      </c>
      <c r="C1332" s="31" t="s">
        <v>170</v>
      </c>
      <c r="D1332" s="31" t="s">
        <v>170</v>
      </c>
      <c r="E1332" s="29"/>
      <c r="F1332" s="29"/>
      <c r="G1332" s="29"/>
      <c r="H1332" s="29"/>
      <c r="I1332" s="29"/>
      <c r="J1332" s="29"/>
      <c r="K1332" s="37"/>
    </row>
    <row r="1333" spans="1:11" x14ac:dyDescent="0.2">
      <c r="A1333" s="47">
        <f t="shared" si="46"/>
        <v>0</v>
      </c>
      <c r="B1333" s="36">
        <f t="shared" si="47"/>
        <v>0</v>
      </c>
      <c r="C1333" s="31" t="s">
        <v>170</v>
      </c>
      <c r="D1333" s="31" t="s">
        <v>170</v>
      </c>
      <c r="E1333" s="29"/>
      <c r="F1333" s="29"/>
      <c r="G1333" s="29"/>
      <c r="H1333" s="29"/>
      <c r="I1333" s="29"/>
      <c r="J1333" s="29"/>
      <c r="K1333" s="37"/>
    </row>
    <row r="1334" spans="1:11" x14ac:dyDescent="0.2">
      <c r="A1334" s="47">
        <f t="shared" si="46"/>
        <v>0</v>
      </c>
      <c r="B1334" s="36">
        <f t="shared" si="47"/>
        <v>0</v>
      </c>
      <c r="C1334" s="31" t="s">
        <v>170</v>
      </c>
      <c r="D1334" s="31" t="s">
        <v>170</v>
      </c>
      <c r="E1334" s="29"/>
      <c r="F1334" s="29"/>
      <c r="G1334" s="29"/>
      <c r="H1334" s="29"/>
      <c r="I1334" s="29"/>
      <c r="J1334" s="29"/>
      <c r="K1334" s="37"/>
    </row>
    <row r="1335" spans="1:11" x14ac:dyDescent="0.2">
      <c r="A1335" s="47">
        <f t="shared" si="46"/>
        <v>0</v>
      </c>
      <c r="B1335" s="36">
        <f t="shared" si="47"/>
        <v>0</v>
      </c>
      <c r="C1335" s="31" t="s">
        <v>170</v>
      </c>
      <c r="D1335" s="31" t="s">
        <v>170</v>
      </c>
      <c r="E1335" s="29"/>
      <c r="F1335" s="29"/>
      <c r="G1335" s="29"/>
      <c r="H1335" s="29"/>
      <c r="I1335" s="29"/>
      <c r="J1335" s="29"/>
      <c r="K1335" s="37"/>
    </row>
    <row r="1336" spans="1:11" x14ac:dyDescent="0.2">
      <c r="A1336" s="47">
        <f t="shared" si="46"/>
        <v>0</v>
      </c>
      <c r="B1336" s="36">
        <f t="shared" si="47"/>
        <v>0</v>
      </c>
      <c r="C1336" s="31" t="s">
        <v>170</v>
      </c>
      <c r="D1336" s="31" t="s">
        <v>170</v>
      </c>
      <c r="E1336" s="29"/>
      <c r="F1336" s="29"/>
      <c r="G1336" s="29"/>
      <c r="H1336" s="29"/>
      <c r="I1336" s="29"/>
      <c r="J1336" s="29"/>
      <c r="K1336" s="37"/>
    </row>
    <row r="1337" spans="1:11" x14ac:dyDescent="0.2">
      <c r="A1337" s="47">
        <f t="shared" si="46"/>
        <v>0</v>
      </c>
      <c r="B1337" s="36">
        <f t="shared" si="47"/>
        <v>0</v>
      </c>
      <c r="C1337" s="31" t="s">
        <v>170</v>
      </c>
      <c r="D1337" s="31" t="s">
        <v>170</v>
      </c>
      <c r="E1337" s="29"/>
      <c r="F1337" s="29"/>
      <c r="G1337" s="29"/>
      <c r="H1337" s="29"/>
      <c r="I1337" s="29"/>
      <c r="J1337" s="29"/>
      <c r="K1337" s="37"/>
    </row>
    <row r="1338" spans="1:11" x14ac:dyDescent="0.2">
      <c r="A1338" s="47">
        <f t="shared" si="46"/>
        <v>0</v>
      </c>
      <c r="B1338" s="36">
        <f t="shared" si="47"/>
        <v>0</v>
      </c>
      <c r="C1338" s="31" t="s">
        <v>170</v>
      </c>
      <c r="D1338" s="31" t="s">
        <v>170</v>
      </c>
      <c r="E1338" s="29"/>
      <c r="F1338" s="29"/>
      <c r="G1338" s="29"/>
      <c r="H1338" s="29"/>
      <c r="I1338" s="29"/>
      <c r="J1338" s="29"/>
      <c r="K1338" s="37"/>
    </row>
    <row r="1339" spans="1:11" x14ac:dyDescent="0.2">
      <c r="A1339" s="47">
        <f t="shared" si="46"/>
        <v>0</v>
      </c>
      <c r="B1339" s="36">
        <f t="shared" si="47"/>
        <v>0</v>
      </c>
      <c r="C1339" s="31" t="s">
        <v>170</v>
      </c>
      <c r="D1339" s="31" t="s">
        <v>170</v>
      </c>
      <c r="E1339" s="29"/>
      <c r="F1339" s="29"/>
      <c r="G1339" s="29"/>
      <c r="H1339" s="29"/>
      <c r="I1339" s="29"/>
      <c r="J1339" s="29"/>
      <c r="K1339" s="37"/>
    </row>
    <row r="1340" spans="1:11" x14ac:dyDescent="0.2">
      <c r="A1340" s="47">
        <f t="shared" si="46"/>
        <v>0</v>
      </c>
      <c r="B1340" s="36">
        <f t="shared" si="47"/>
        <v>0</v>
      </c>
      <c r="C1340" s="31" t="s">
        <v>170</v>
      </c>
      <c r="D1340" s="31" t="s">
        <v>170</v>
      </c>
      <c r="E1340" s="29"/>
      <c r="F1340" s="29"/>
      <c r="G1340" s="29"/>
      <c r="H1340" s="29"/>
      <c r="I1340" s="29"/>
      <c r="J1340" s="29"/>
      <c r="K1340" s="37"/>
    </row>
    <row r="1341" spans="1:11" x14ac:dyDescent="0.2">
      <c r="A1341" s="47">
        <f t="shared" si="46"/>
        <v>0</v>
      </c>
      <c r="B1341" s="36">
        <f t="shared" si="47"/>
        <v>0</v>
      </c>
      <c r="C1341" s="31" t="s">
        <v>170</v>
      </c>
      <c r="D1341" s="31" t="s">
        <v>170</v>
      </c>
      <c r="E1341" s="29"/>
      <c r="F1341" s="29"/>
      <c r="G1341" s="29"/>
      <c r="H1341" s="29"/>
      <c r="I1341" s="29"/>
      <c r="J1341" s="29"/>
      <c r="K1341" s="37"/>
    </row>
    <row r="1342" spans="1:11" x14ac:dyDescent="0.2">
      <c r="A1342" s="47">
        <f t="shared" si="46"/>
        <v>0</v>
      </c>
      <c r="B1342" s="36">
        <f t="shared" si="47"/>
        <v>0</v>
      </c>
      <c r="C1342" s="31" t="s">
        <v>170</v>
      </c>
      <c r="D1342" s="31" t="s">
        <v>170</v>
      </c>
      <c r="E1342" s="29"/>
      <c r="F1342" s="29"/>
      <c r="G1342" s="29"/>
      <c r="H1342" s="29"/>
      <c r="I1342" s="29"/>
      <c r="J1342" s="29"/>
      <c r="K1342" s="37"/>
    </row>
    <row r="1343" spans="1:11" x14ac:dyDescent="0.2">
      <c r="A1343" s="47">
        <f t="shared" si="46"/>
        <v>0</v>
      </c>
      <c r="B1343" s="36">
        <f t="shared" si="47"/>
        <v>0</v>
      </c>
      <c r="C1343" s="31" t="s">
        <v>170</v>
      </c>
      <c r="D1343" s="31" t="s">
        <v>170</v>
      </c>
      <c r="E1343" s="29"/>
      <c r="F1343" s="29"/>
      <c r="G1343" s="29"/>
      <c r="H1343" s="29"/>
      <c r="I1343" s="29"/>
      <c r="J1343" s="29"/>
      <c r="K1343" s="37"/>
    </row>
    <row r="1344" spans="1:11" x14ac:dyDescent="0.2">
      <c r="A1344" s="47">
        <f t="shared" si="46"/>
        <v>0</v>
      </c>
      <c r="B1344" s="36">
        <f t="shared" si="47"/>
        <v>0</v>
      </c>
      <c r="C1344" s="31" t="s">
        <v>170</v>
      </c>
      <c r="D1344" s="31" t="s">
        <v>170</v>
      </c>
      <c r="E1344" s="29"/>
      <c r="F1344" s="29"/>
      <c r="G1344" s="29"/>
      <c r="H1344" s="29"/>
      <c r="I1344" s="29"/>
      <c r="J1344" s="29"/>
      <c r="K1344" s="37"/>
    </row>
    <row r="1345" spans="1:11" x14ac:dyDescent="0.2">
      <c r="A1345" s="47">
        <f t="shared" si="46"/>
        <v>0</v>
      </c>
      <c r="B1345" s="36">
        <f t="shared" si="47"/>
        <v>0</v>
      </c>
      <c r="C1345" s="31" t="s">
        <v>170</v>
      </c>
      <c r="D1345" s="31" t="s">
        <v>170</v>
      </c>
      <c r="E1345" s="29"/>
      <c r="F1345" s="29"/>
      <c r="G1345" s="29"/>
      <c r="H1345" s="29"/>
      <c r="I1345" s="29"/>
      <c r="J1345" s="29"/>
      <c r="K1345" s="37"/>
    </row>
    <row r="1346" spans="1:11" x14ac:dyDescent="0.2">
      <c r="A1346" s="47">
        <f t="shared" si="46"/>
        <v>0</v>
      </c>
      <c r="B1346" s="36">
        <f t="shared" si="47"/>
        <v>0</v>
      </c>
      <c r="C1346" s="31" t="s">
        <v>170</v>
      </c>
      <c r="D1346" s="31" t="s">
        <v>170</v>
      </c>
      <c r="E1346" s="29"/>
      <c r="F1346" s="29"/>
      <c r="G1346" s="29"/>
      <c r="H1346" s="29"/>
      <c r="I1346" s="29"/>
      <c r="J1346" s="29"/>
      <c r="K1346" s="37"/>
    </row>
    <row r="1347" spans="1:11" x14ac:dyDescent="0.2">
      <c r="A1347" s="47">
        <f t="shared" si="46"/>
        <v>0</v>
      </c>
      <c r="B1347" s="36">
        <f t="shared" si="47"/>
        <v>0</v>
      </c>
      <c r="C1347" s="31" t="s">
        <v>170</v>
      </c>
      <c r="D1347" s="31" t="s">
        <v>170</v>
      </c>
      <c r="E1347" s="29"/>
      <c r="F1347" s="29"/>
      <c r="G1347" s="29"/>
      <c r="H1347" s="29"/>
      <c r="I1347" s="29"/>
      <c r="J1347" s="29"/>
      <c r="K1347" s="37"/>
    </row>
    <row r="1348" spans="1:11" x14ac:dyDescent="0.2">
      <c r="A1348" s="47">
        <f t="shared" si="46"/>
        <v>0</v>
      </c>
      <c r="B1348" s="36">
        <f t="shared" si="47"/>
        <v>0</v>
      </c>
      <c r="C1348" s="31" t="s">
        <v>170</v>
      </c>
      <c r="D1348" s="31" t="s">
        <v>170</v>
      </c>
      <c r="E1348" s="29"/>
      <c r="F1348" s="29"/>
      <c r="G1348" s="29"/>
      <c r="H1348" s="29"/>
      <c r="I1348" s="29"/>
      <c r="J1348" s="29"/>
      <c r="K1348" s="37"/>
    </row>
    <row r="1349" spans="1:11" x14ac:dyDescent="0.2">
      <c r="A1349" s="47">
        <f t="shared" si="46"/>
        <v>0</v>
      </c>
      <c r="B1349" s="36">
        <f t="shared" si="47"/>
        <v>0</v>
      </c>
      <c r="C1349" s="31" t="s">
        <v>170</v>
      </c>
      <c r="D1349" s="31" t="s">
        <v>170</v>
      </c>
      <c r="E1349" s="29"/>
      <c r="F1349" s="29"/>
      <c r="G1349" s="29"/>
      <c r="H1349" s="29"/>
      <c r="I1349" s="29"/>
      <c r="J1349" s="29"/>
      <c r="K1349" s="37"/>
    </row>
    <row r="1350" spans="1:11" x14ac:dyDescent="0.2">
      <c r="A1350" s="47">
        <f t="shared" si="46"/>
        <v>0</v>
      </c>
      <c r="B1350" s="36">
        <f t="shared" si="47"/>
        <v>0</v>
      </c>
      <c r="C1350" s="31" t="s">
        <v>170</v>
      </c>
      <c r="D1350" s="31" t="s">
        <v>170</v>
      </c>
      <c r="E1350" s="29"/>
      <c r="F1350" s="29"/>
      <c r="G1350" s="29"/>
      <c r="H1350" s="29"/>
      <c r="I1350" s="29"/>
      <c r="J1350" s="29"/>
      <c r="K1350" s="37"/>
    </row>
    <row r="1351" spans="1:11" x14ac:dyDescent="0.2">
      <c r="A1351" s="47">
        <f t="shared" si="46"/>
        <v>0</v>
      </c>
      <c r="B1351" s="36">
        <f t="shared" si="47"/>
        <v>0</v>
      </c>
      <c r="C1351" s="31" t="s">
        <v>170</v>
      </c>
      <c r="D1351" s="31" t="s">
        <v>170</v>
      </c>
      <c r="E1351" s="29"/>
      <c r="F1351" s="29"/>
      <c r="G1351" s="29"/>
      <c r="H1351" s="29"/>
      <c r="I1351" s="29"/>
      <c r="J1351" s="29"/>
      <c r="K1351" s="37"/>
    </row>
    <row r="1352" spans="1:11" x14ac:dyDescent="0.2">
      <c r="A1352" s="47">
        <f t="shared" si="46"/>
        <v>0</v>
      </c>
      <c r="B1352" s="36">
        <f t="shared" si="47"/>
        <v>0</v>
      </c>
      <c r="C1352" s="31" t="s">
        <v>170</v>
      </c>
      <c r="D1352" s="31" t="s">
        <v>170</v>
      </c>
      <c r="E1352" s="29"/>
      <c r="F1352" s="29"/>
      <c r="G1352" s="29"/>
      <c r="H1352" s="29"/>
      <c r="I1352" s="29"/>
      <c r="J1352" s="29"/>
      <c r="K1352" s="37"/>
    </row>
    <row r="1353" spans="1:11" x14ac:dyDescent="0.2">
      <c r="A1353" s="47">
        <f t="shared" si="46"/>
        <v>0</v>
      </c>
      <c r="B1353" s="36">
        <f t="shared" si="47"/>
        <v>0</v>
      </c>
      <c r="C1353" s="31" t="s">
        <v>170</v>
      </c>
      <c r="D1353" s="31" t="s">
        <v>170</v>
      </c>
      <c r="E1353" s="29"/>
      <c r="F1353" s="29"/>
      <c r="G1353" s="29"/>
      <c r="H1353" s="29"/>
      <c r="I1353" s="29"/>
      <c r="J1353" s="29"/>
      <c r="K1353" s="37"/>
    </row>
    <row r="1354" spans="1:11" x14ac:dyDescent="0.2">
      <c r="A1354" s="47">
        <f t="shared" si="46"/>
        <v>0</v>
      </c>
      <c r="B1354" s="36">
        <f t="shared" si="47"/>
        <v>0</v>
      </c>
      <c r="C1354" s="31" t="s">
        <v>170</v>
      </c>
      <c r="D1354" s="31" t="s">
        <v>170</v>
      </c>
      <c r="E1354" s="29"/>
      <c r="F1354" s="29"/>
      <c r="G1354" s="29"/>
      <c r="H1354" s="29"/>
      <c r="I1354" s="29"/>
      <c r="J1354" s="29"/>
      <c r="K1354" s="37"/>
    </row>
    <row r="1355" spans="1:11" x14ac:dyDescent="0.2">
      <c r="A1355" s="47">
        <f t="shared" si="46"/>
        <v>0</v>
      </c>
      <c r="B1355" s="36">
        <f t="shared" si="47"/>
        <v>0</v>
      </c>
      <c r="C1355" s="31" t="s">
        <v>170</v>
      </c>
      <c r="D1355" s="31" t="s">
        <v>170</v>
      </c>
      <c r="E1355" s="29"/>
      <c r="F1355" s="29"/>
      <c r="G1355" s="29"/>
      <c r="H1355" s="29"/>
      <c r="I1355" s="29"/>
      <c r="J1355" s="29"/>
      <c r="K1355" s="37"/>
    </row>
    <row r="1356" spans="1:11" x14ac:dyDescent="0.2">
      <c r="A1356" s="47">
        <f t="shared" si="46"/>
        <v>0</v>
      </c>
      <c r="B1356" s="36">
        <f t="shared" si="47"/>
        <v>0</v>
      </c>
      <c r="C1356" s="31" t="s">
        <v>170</v>
      </c>
      <c r="D1356" s="31" t="s">
        <v>170</v>
      </c>
      <c r="E1356" s="29"/>
      <c r="F1356" s="29"/>
      <c r="G1356" s="29"/>
      <c r="H1356" s="29"/>
      <c r="I1356" s="29"/>
      <c r="J1356" s="29"/>
      <c r="K1356" s="37"/>
    </row>
    <row r="1357" spans="1:11" x14ac:dyDescent="0.2">
      <c r="A1357" s="47">
        <f t="shared" si="46"/>
        <v>0</v>
      </c>
      <c r="B1357" s="36">
        <f t="shared" si="47"/>
        <v>0</v>
      </c>
      <c r="C1357" s="31" t="s">
        <v>170</v>
      </c>
      <c r="D1357" s="31" t="s">
        <v>170</v>
      </c>
      <c r="E1357" s="29"/>
      <c r="F1357" s="29"/>
      <c r="G1357" s="29"/>
      <c r="H1357" s="29"/>
      <c r="I1357" s="29"/>
      <c r="J1357" s="29"/>
      <c r="K1357" s="37"/>
    </row>
    <row r="1358" spans="1:11" x14ac:dyDescent="0.2">
      <c r="A1358" s="47">
        <f t="shared" si="46"/>
        <v>0</v>
      </c>
      <c r="B1358" s="36">
        <f t="shared" si="47"/>
        <v>0</v>
      </c>
      <c r="C1358" s="31" t="s">
        <v>170</v>
      </c>
      <c r="D1358" s="31" t="s">
        <v>170</v>
      </c>
      <c r="E1358" s="29"/>
      <c r="F1358" s="29"/>
      <c r="G1358" s="29"/>
      <c r="H1358" s="29"/>
      <c r="I1358" s="29"/>
      <c r="J1358" s="29"/>
      <c r="K1358" s="37"/>
    </row>
    <row r="1359" spans="1:11" x14ac:dyDescent="0.2">
      <c r="A1359" s="47">
        <f t="shared" si="46"/>
        <v>0</v>
      </c>
      <c r="B1359" s="36">
        <f t="shared" si="47"/>
        <v>0</v>
      </c>
      <c r="C1359" s="31" t="s">
        <v>170</v>
      </c>
      <c r="D1359" s="31" t="s">
        <v>170</v>
      </c>
      <c r="E1359" s="29"/>
      <c r="F1359" s="29"/>
      <c r="G1359" s="29"/>
      <c r="H1359" s="29"/>
      <c r="I1359" s="29"/>
      <c r="J1359" s="29"/>
      <c r="K1359" s="37"/>
    </row>
    <row r="1360" spans="1:11" x14ac:dyDescent="0.2">
      <c r="A1360" s="47">
        <f t="shared" si="46"/>
        <v>0</v>
      </c>
      <c r="B1360" s="36">
        <f t="shared" si="47"/>
        <v>0</v>
      </c>
      <c r="C1360" s="31" t="s">
        <v>170</v>
      </c>
      <c r="D1360" s="31" t="s">
        <v>170</v>
      </c>
      <c r="E1360" s="29"/>
      <c r="F1360" s="29"/>
      <c r="G1360" s="29"/>
      <c r="H1360" s="29"/>
      <c r="I1360" s="29"/>
      <c r="J1360" s="29"/>
      <c r="K1360" s="37"/>
    </row>
    <row r="1361" spans="1:11" x14ac:dyDescent="0.2">
      <c r="A1361" s="47">
        <f t="shared" si="46"/>
        <v>0</v>
      </c>
      <c r="B1361" s="36">
        <f t="shared" si="47"/>
        <v>0</v>
      </c>
      <c r="C1361" s="31" t="s">
        <v>170</v>
      </c>
      <c r="D1361" s="31" t="s">
        <v>170</v>
      </c>
      <c r="E1361" s="29"/>
      <c r="F1361" s="29"/>
      <c r="G1361" s="29"/>
      <c r="H1361" s="29"/>
      <c r="I1361" s="29"/>
      <c r="J1361" s="29"/>
      <c r="K1361" s="37"/>
    </row>
    <row r="1362" spans="1:11" x14ac:dyDescent="0.2">
      <c r="A1362" s="47">
        <f t="shared" si="46"/>
        <v>0</v>
      </c>
      <c r="B1362" s="36">
        <f t="shared" si="47"/>
        <v>0</v>
      </c>
      <c r="C1362" s="31" t="s">
        <v>170</v>
      </c>
      <c r="D1362" s="31" t="s">
        <v>170</v>
      </c>
      <c r="E1362" s="29"/>
      <c r="F1362" s="29"/>
      <c r="G1362" s="29"/>
      <c r="H1362" s="29"/>
      <c r="I1362" s="29"/>
      <c r="J1362" s="29"/>
      <c r="K1362" s="37"/>
    </row>
    <row r="1363" spans="1:11" x14ac:dyDescent="0.2">
      <c r="A1363" s="47">
        <f t="shared" si="46"/>
        <v>0</v>
      </c>
      <c r="B1363" s="36">
        <f t="shared" si="47"/>
        <v>0</v>
      </c>
      <c r="C1363" s="31" t="s">
        <v>170</v>
      </c>
      <c r="D1363" s="31" t="s">
        <v>170</v>
      </c>
      <c r="E1363" s="29"/>
      <c r="F1363" s="29"/>
      <c r="G1363" s="29"/>
      <c r="H1363" s="29"/>
      <c r="I1363" s="29"/>
      <c r="J1363" s="29"/>
      <c r="K1363" s="37"/>
    </row>
    <row r="1364" spans="1:11" x14ac:dyDescent="0.2">
      <c r="A1364" s="47">
        <f t="shared" ref="A1364:A1427" si="48">IF(ISNA(MATCH(C1364,offers.segment.all,0)),1,0)</f>
        <v>0</v>
      </c>
      <c r="B1364" s="36">
        <f t="shared" ref="B1364:B1427" si="49">IF(ISNA(MATCH(D1364,demand.descriptions,0)),1,0)</f>
        <v>0</v>
      </c>
      <c r="C1364" s="31" t="s">
        <v>170</v>
      </c>
      <c r="D1364" s="31" t="s">
        <v>170</v>
      </c>
      <c r="E1364" s="29"/>
      <c r="F1364" s="29"/>
      <c r="G1364" s="29"/>
      <c r="H1364" s="29"/>
      <c r="I1364" s="29"/>
      <c r="J1364" s="29"/>
      <c r="K1364" s="37"/>
    </row>
    <row r="1365" spans="1:11" x14ac:dyDescent="0.2">
      <c r="A1365" s="47">
        <f t="shared" si="48"/>
        <v>0</v>
      </c>
      <c r="B1365" s="36">
        <f t="shared" si="49"/>
        <v>0</v>
      </c>
      <c r="C1365" s="31" t="s">
        <v>170</v>
      </c>
      <c r="D1365" s="31" t="s">
        <v>170</v>
      </c>
      <c r="E1365" s="29"/>
      <c r="F1365" s="29"/>
      <c r="G1365" s="29"/>
      <c r="H1365" s="29"/>
      <c r="I1365" s="29"/>
      <c r="J1365" s="29"/>
      <c r="K1365" s="37"/>
    </row>
    <row r="1366" spans="1:11" x14ac:dyDescent="0.2">
      <c r="A1366" s="47">
        <f t="shared" si="48"/>
        <v>0</v>
      </c>
      <c r="B1366" s="36">
        <f t="shared" si="49"/>
        <v>0</v>
      </c>
      <c r="C1366" s="31" t="s">
        <v>170</v>
      </c>
      <c r="D1366" s="31" t="s">
        <v>170</v>
      </c>
      <c r="E1366" s="29"/>
      <c r="F1366" s="29"/>
      <c r="G1366" s="29"/>
      <c r="H1366" s="29"/>
      <c r="I1366" s="29"/>
      <c r="J1366" s="29"/>
      <c r="K1366" s="37"/>
    </row>
    <row r="1367" spans="1:11" x14ac:dyDescent="0.2">
      <c r="A1367" s="47">
        <f t="shared" si="48"/>
        <v>0</v>
      </c>
      <c r="B1367" s="36">
        <f t="shared" si="49"/>
        <v>0</v>
      </c>
      <c r="C1367" s="31" t="s">
        <v>170</v>
      </c>
      <c r="D1367" s="31" t="s">
        <v>170</v>
      </c>
      <c r="E1367" s="29"/>
      <c r="F1367" s="29"/>
      <c r="G1367" s="29"/>
      <c r="H1367" s="29"/>
      <c r="I1367" s="29"/>
      <c r="J1367" s="29"/>
      <c r="K1367" s="37"/>
    </row>
    <row r="1368" spans="1:11" x14ac:dyDescent="0.2">
      <c r="A1368" s="47">
        <f t="shared" si="48"/>
        <v>0</v>
      </c>
      <c r="B1368" s="36">
        <f t="shared" si="49"/>
        <v>0</v>
      </c>
      <c r="C1368" s="31" t="s">
        <v>170</v>
      </c>
      <c r="D1368" s="31" t="s">
        <v>170</v>
      </c>
      <c r="E1368" s="29"/>
      <c r="F1368" s="29"/>
      <c r="G1368" s="29"/>
      <c r="H1368" s="29"/>
      <c r="I1368" s="29"/>
      <c r="J1368" s="29"/>
      <c r="K1368" s="37"/>
    </row>
    <row r="1369" spans="1:11" x14ac:dyDescent="0.2">
      <c r="A1369" s="47">
        <f t="shared" si="48"/>
        <v>0</v>
      </c>
      <c r="B1369" s="36">
        <f t="shared" si="49"/>
        <v>0</v>
      </c>
      <c r="C1369" s="31" t="s">
        <v>170</v>
      </c>
      <c r="D1369" s="31" t="s">
        <v>170</v>
      </c>
      <c r="E1369" s="29"/>
      <c r="F1369" s="29"/>
      <c r="G1369" s="29"/>
      <c r="H1369" s="29"/>
      <c r="I1369" s="29"/>
      <c r="J1369" s="29"/>
      <c r="K1369" s="37"/>
    </row>
    <row r="1370" spans="1:11" x14ac:dyDescent="0.2">
      <c r="A1370" s="47">
        <f t="shared" si="48"/>
        <v>0</v>
      </c>
      <c r="B1370" s="36">
        <f t="shared" si="49"/>
        <v>0</v>
      </c>
      <c r="C1370" s="31" t="s">
        <v>170</v>
      </c>
      <c r="D1370" s="31" t="s">
        <v>170</v>
      </c>
      <c r="E1370" s="29"/>
      <c r="F1370" s="29"/>
      <c r="G1370" s="29"/>
      <c r="H1370" s="29"/>
      <c r="I1370" s="29"/>
      <c r="J1370" s="29"/>
      <c r="K1370" s="37"/>
    </row>
    <row r="1371" spans="1:11" x14ac:dyDescent="0.2">
      <c r="A1371" s="47">
        <f t="shared" si="48"/>
        <v>0</v>
      </c>
      <c r="B1371" s="36">
        <f t="shared" si="49"/>
        <v>0</v>
      </c>
      <c r="C1371" s="31" t="s">
        <v>170</v>
      </c>
      <c r="D1371" s="31" t="s">
        <v>170</v>
      </c>
      <c r="E1371" s="29"/>
      <c r="F1371" s="29"/>
      <c r="G1371" s="29"/>
      <c r="H1371" s="29"/>
      <c r="I1371" s="29"/>
      <c r="J1371" s="29"/>
      <c r="K1371" s="37"/>
    </row>
    <row r="1372" spans="1:11" x14ac:dyDescent="0.2">
      <c r="A1372" s="47">
        <f t="shared" si="48"/>
        <v>0</v>
      </c>
      <c r="B1372" s="36">
        <f t="shared" si="49"/>
        <v>0</v>
      </c>
      <c r="C1372" s="31" t="s">
        <v>170</v>
      </c>
      <c r="D1372" s="31" t="s">
        <v>170</v>
      </c>
      <c r="E1372" s="29"/>
      <c r="F1372" s="29"/>
      <c r="G1372" s="29"/>
      <c r="H1372" s="29"/>
      <c r="I1372" s="29"/>
      <c r="J1372" s="29"/>
      <c r="K1372" s="37"/>
    </row>
    <row r="1373" spans="1:11" x14ac:dyDescent="0.2">
      <c r="A1373" s="47">
        <f t="shared" si="48"/>
        <v>0</v>
      </c>
      <c r="B1373" s="36">
        <f t="shared" si="49"/>
        <v>0</v>
      </c>
      <c r="C1373" s="31" t="s">
        <v>170</v>
      </c>
      <c r="D1373" s="31" t="s">
        <v>170</v>
      </c>
      <c r="E1373" s="29"/>
      <c r="F1373" s="29"/>
      <c r="G1373" s="29"/>
      <c r="H1373" s="29"/>
      <c r="I1373" s="29"/>
      <c r="J1373" s="29"/>
      <c r="K1373" s="37"/>
    </row>
    <row r="1374" spans="1:11" x14ac:dyDescent="0.2">
      <c r="A1374" s="47">
        <f t="shared" si="48"/>
        <v>0</v>
      </c>
      <c r="B1374" s="36">
        <f t="shared" si="49"/>
        <v>0</v>
      </c>
      <c r="C1374" s="31" t="s">
        <v>170</v>
      </c>
      <c r="D1374" s="31" t="s">
        <v>170</v>
      </c>
      <c r="E1374" s="29"/>
      <c r="F1374" s="29"/>
      <c r="G1374" s="29"/>
      <c r="H1374" s="29"/>
      <c r="I1374" s="29"/>
      <c r="J1374" s="29"/>
      <c r="K1374" s="37"/>
    </row>
    <row r="1375" spans="1:11" x14ac:dyDescent="0.2">
      <c r="A1375" s="47">
        <f t="shared" si="48"/>
        <v>0</v>
      </c>
      <c r="B1375" s="36">
        <f t="shared" si="49"/>
        <v>0</v>
      </c>
      <c r="C1375" s="31" t="s">
        <v>170</v>
      </c>
      <c r="D1375" s="31" t="s">
        <v>170</v>
      </c>
      <c r="E1375" s="29"/>
      <c r="F1375" s="29"/>
      <c r="G1375" s="29"/>
      <c r="H1375" s="29"/>
      <c r="I1375" s="29"/>
      <c r="J1375" s="29"/>
      <c r="K1375" s="37"/>
    </row>
    <row r="1376" spans="1:11" x14ac:dyDescent="0.2">
      <c r="A1376" s="47">
        <f t="shared" si="48"/>
        <v>0</v>
      </c>
      <c r="B1376" s="36">
        <f t="shared" si="49"/>
        <v>0</v>
      </c>
      <c r="C1376" s="31" t="s">
        <v>170</v>
      </c>
      <c r="D1376" s="31" t="s">
        <v>170</v>
      </c>
      <c r="E1376" s="29"/>
      <c r="F1376" s="29"/>
      <c r="G1376" s="29"/>
      <c r="H1376" s="29"/>
      <c r="I1376" s="29"/>
      <c r="J1376" s="29"/>
      <c r="K1376" s="37"/>
    </row>
    <row r="1377" spans="1:11" x14ac:dyDescent="0.2">
      <c r="A1377" s="47">
        <f t="shared" si="48"/>
        <v>0</v>
      </c>
      <c r="B1377" s="36">
        <f t="shared" si="49"/>
        <v>0</v>
      </c>
      <c r="C1377" s="31" t="s">
        <v>170</v>
      </c>
      <c r="D1377" s="31" t="s">
        <v>170</v>
      </c>
      <c r="E1377" s="29"/>
      <c r="F1377" s="29"/>
      <c r="G1377" s="29"/>
      <c r="H1377" s="29"/>
      <c r="I1377" s="29"/>
      <c r="J1377" s="29"/>
      <c r="K1377" s="37"/>
    </row>
    <row r="1378" spans="1:11" x14ac:dyDescent="0.2">
      <c r="A1378" s="47">
        <f t="shared" si="48"/>
        <v>0</v>
      </c>
      <c r="B1378" s="36">
        <f t="shared" si="49"/>
        <v>0</v>
      </c>
      <c r="C1378" s="31" t="s">
        <v>170</v>
      </c>
      <c r="D1378" s="31" t="s">
        <v>170</v>
      </c>
      <c r="E1378" s="29"/>
      <c r="F1378" s="29"/>
      <c r="G1378" s="29"/>
      <c r="H1378" s="29"/>
      <c r="I1378" s="29"/>
      <c r="J1378" s="29"/>
      <c r="K1378" s="37"/>
    </row>
    <row r="1379" spans="1:11" x14ac:dyDescent="0.2">
      <c r="A1379" s="47">
        <f t="shared" si="48"/>
        <v>0</v>
      </c>
      <c r="B1379" s="36">
        <f t="shared" si="49"/>
        <v>0</v>
      </c>
      <c r="C1379" s="31" t="s">
        <v>170</v>
      </c>
      <c r="D1379" s="31" t="s">
        <v>170</v>
      </c>
      <c r="E1379" s="29"/>
      <c r="F1379" s="29"/>
      <c r="G1379" s="29"/>
      <c r="H1379" s="29"/>
      <c r="I1379" s="29"/>
      <c r="J1379" s="29"/>
      <c r="K1379" s="37"/>
    </row>
    <row r="1380" spans="1:11" x14ac:dyDescent="0.2">
      <c r="A1380" s="47">
        <f t="shared" si="48"/>
        <v>0</v>
      </c>
      <c r="B1380" s="36">
        <f t="shared" si="49"/>
        <v>0</v>
      </c>
      <c r="C1380" s="31" t="s">
        <v>170</v>
      </c>
      <c r="D1380" s="31" t="s">
        <v>170</v>
      </c>
      <c r="E1380" s="29"/>
      <c r="F1380" s="29"/>
      <c r="G1380" s="29"/>
      <c r="H1380" s="29"/>
      <c r="I1380" s="29"/>
      <c r="J1380" s="29"/>
      <c r="K1380" s="37"/>
    </row>
    <row r="1381" spans="1:11" x14ac:dyDescent="0.2">
      <c r="A1381" s="47">
        <f t="shared" si="48"/>
        <v>0</v>
      </c>
      <c r="B1381" s="36">
        <f t="shared" si="49"/>
        <v>0</v>
      </c>
      <c r="C1381" s="31" t="s">
        <v>170</v>
      </c>
      <c r="D1381" s="31" t="s">
        <v>170</v>
      </c>
      <c r="E1381" s="29"/>
      <c r="F1381" s="29"/>
      <c r="G1381" s="29"/>
      <c r="H1381" s="29"/>
      <c r="I1381" s="29"/>
      <c r="J1381" s="29"/>
      <c r="K1381" s="37"/>
    </row>
    <row r="1382" spans="1:11" x14ac:dyDescent="0.2">
      <c r="A1382" s="47">
        <f t="shared" si="48"/>
        <v>0</v>
      </c>
      <c r="B1382" s="36">
        <f t="shared" si="49"/>
        <v>0</v>
      </c>
      <c r="C1382" s="31" t="s">
        <v>170</v>
      </c>
      <c r="D1382" s="31" t="s">
        <v>170</v>
      </c>
      <c r="E1382" s="29"/>
      <c r="F1382" s="29"/>
      <c r="G1382" s="29"/>
      <c r="H1382" s="29"/>
      <c r="I1382" s="29"/>
      <c r="J1382" s="29"/>
      <c r="K1382" s="37"/>
    </row>
    <row r="1383" spans="1:11" x14ac:dyDescent="0.2">
      <c r="A1383" s="47">
        <f t="shared" si="48"/>
        <v>0</v>
      </c>
      <c r="B1383" s="36">
        <f t="shared" si="49"/>
        <v>0</v>
      </c>
      <c r="C1383" s="31" t="s">
        <v>170</v>
      </c>
      <c r="D1383" s="31" t="s">
        <v>170</v>
      </c>
      <c r="E1383" s="29"/>
      <c r="F1383" s="29"/>
      <c r="G1383" s="29"/>
      <c r="H1383" s="29"/>
      <c r="I1383" s="29"/>
      <c r="J1383" s="29"/>
      <c r="K1383" s="37"/>
    </row>
    <row r="1384" spans="1:11" x14ac:dyDescent="0.2">
      <c r="A1384" s="47">
        <f t="shared" si="48"/>
        <v>0</v>
      </c>
      <c r="B1384" s="36">
        <f t="shared" si="49"/>
        <v>0</v>
      </c>
      <c r="C1384" s="31" t="s">
        <v>170</v>
      </c>
      <c r="D1384" s="31" t="s">
        <v>170</v>
      </c>
      <c r="E1384" s="29"/>
      <c r="F1384" s="29"/>
      <c r="G1384" s="29"/>
      <c r="H1384" s="29"/>
      <c r="I1384" s="29"/>
      <c r="J1384" s="29"/>
      <c r="K1384" s="37"/>
    </row>
    <row r="1385" spans="1:11" x14ac:dyDescent="0.2">
      <c r="A1385" s="47">
        <f t="shared" si="48"/>
        <v>0</v>
      </c>
      <c r="B1385" s="36">
        <f t="shared" si="49"/>
        <v>0</v>
      </c>
      <c r="C1385" s="31" t="s">
        <v>170</v>
      </c>
      <c r="D1385" s="31" t="s">
        <v>170</v>
      </c>
      <c r="E1385" s="29"/>
      <c r="F1385" s="29"/>
      <c r="G1385" s="29"/>
      <c r="H1385" s="29"/>
      <c r="I1385" s="29"/>
      <c r="J1385" s="29"/>
      <c r="K1385" s="37"/>
    </row>
    <row r="1386" spans="1:11" x14ac:dyDescent="0.2">
      <c r="A1386" s="47">
        <f t="shared" si="48"/>
        <v>0</v>
      </c>
      <c r="B1386" s="36">
        <f t="shared" si="49"/>
        <v>0</v>
      </c>
      <c r="C1386" s="31" t="s">
        <v>170</v>
      </c>
      <c r="D1386" s="31" t="s">
        <v>170</v>
      </c>
      <c r="E1386" s="29"/>
      <c r="F1386" s="29"/>
      <c r="G1386" s="29"/>
      <c r="H1386" s="29"/>
      <c r="I1386" s="29"/>
      <c r="J1386" s="29"/>
      <c r="K1386" s="37"/>
    </row>
    <row r="1387" spans="1:11" x14ac:dyDescent="0.2">
      <c r="A1387" s="47">
        <f t="shared" si="48"/>
        <v>0</v>
      </c>
      <c r="B1387" s="36">
        <f t="shared" si="49"/>
        <v>0</v>
      </c>
      <c r="C1387" s="31" t="s">
        <v>170</v>
      </c>
      <c r="D1387" s="31" t="s">
        <v>170</v>
      </c>
      <c r="E1387" s="29"/>
      <c r="F1387" s="29"/>
      <c r="G1387" s="29"/>
      <c r="H1387" s="29"/>
      <c r="I1387" s="29"/>
      <c r="J1387" s="29"/>
      <c r="K1387" s="37"/>
    </row>
    <row r="1388" spans="1:11" x14ac:dyDescent="0.2">
      <c r="A1388" s="47">
        <f t="shared" si="48"/>
        <v>0</v>
      </c>
      <c r="B1388" s="36">
        <f t="shared" si="49"/>
        <v>0</v>
      </c>
      <c r="C1388" s="31" t="s">
        <v>170</v>
      </c>
      <c r="D1388" s="31" t="s">
        <v>170</v>
      </c>
      <c r="E1388" s="29"/>
      <c r="F1388" s="29"/>
      <c r="G1388" s="29"/>
      <c r="H1388" s="29"/>
      <c r="I1388" s="29"/>
      <c r="J1388" s="29"/>
      <c r="K1388" s="37"/>
    </row>
    <row r="1389" spans="1:11" x14ac:dyDescent="0.2">
      <c r="A1389" s="47">
        <f t="shared" si="48"/>
        <v>0</v>
      </c>
      <c r="B1389" s="36">
        <f t="shared" si="49"/>
        <v>0</v>
      </c>
      <c r="C1389" s="31" t="s">
        <v>170</v>
      </c>
      <c r="D1389" s="31" t="s">
        <v>170</v>
      </c>
      <c r="E1389" s="29"/>
      <c r="F1389" s="29"/>
      <c r="G1389" s="29"/>
      <c r="H1389" s="29"/>
      <c r="I1389" s="29"/>
      <c r="J1389" s="29"/>
      <c r="K1389" s="37"/>
    </row>
    <row r="1390" spans="1:11" x14ac:dyDescent="0.2">
      <c r="A1390" s="47">
        <f t="shared" si="48"/>
        <v>0</v>
      </c>
      <c r="B1390" s="36">
        <f t="shared" si="49"/>
        <v>0</v>
      </c>
      <c r="C1390" s="31" t="s">
        <v>170</v>
      </c>
      <c r="D1390" s="31" t="s">
        <v>170</v>
      </c>
      <c r="E1390" s="29"/>
      <c r="F1390" s="29"/>
      <c r="G1390" s="29"/>
      <c r="H1390" s="29"/>
      <c r="I1390" s="29"/>
      <c r="J1390" s="29"/>
      <c r="K1390" s="37"/>
    </row>
    <row r="1391" spans="1:11" x14ac:dyDescent="0.2">
      <c r="A1391" s="47">
        <f t="shared" si="48"/>
        <v>0</v>
      </c>
      <c r="B1391" s="36">
        <f t="shared" si="49"/>
        <v>0</v>
      </c>
      <c r="C1391" s="31" t="s">
        <v>170</v>
      </c>
      <c r="D1391" s="31" t="s">
        <v>170</v>
      </c>
      <c r="E1391" s="29"/>
      <c r="F1391" s="29"/>
      <c r="G1391" s="29"/>
      <c r="H1391" s="29"/>
      <c r="I1391" s="29"/>
      <c r="J1391" s="29"/>
      <c r="K1391" s="37"/>
    </row>
    <row r="1392" spans="1:11" x14ac:dyDescent="0.2">
      <c r="A1392" s="47">
        <f t="shared" si="48"/>
        <v>0</v>
      </c>
      <c r="B1392" s="36">
        <f t="shared" si="49"/>
        <v>0</v>
      </c>
      <c r="C1392" s="31" t="s">
        <v>170</v>
      </c>
      <c r="D1392" s="31" t="s">
        <v>170</v>
      </c>
      <c r="E1392" s="29"/>
      <c r="F1392" s="29"/>
      <c r="G1392" s="29"/>
      <c r="H1392" s="29"/>
      <c r="I1392" s="29"/>
      <c r="J1392" s="29"/>
      <c r="K1392" s="37"/>
    </row>
    <row r="1393" spans="1:11" x14ac:dyDescent="0.2">
      <c r="A1393" s="47">
        <f t="shared" si="48"/>
        <v>0</v>
      </c>
      <c r="B1393" s="36">
        <f t="shared" si="49"/>
        <v>0</v>
      </c>
      <c r="C1393" s="31" t="s">
        <v>170</v>
      </c>
      <c r="D1393" s="31" t="s">
        <v>170</v>
      </c>
      <c r="E1393" s="29"/>
      <c r="F1393" s="29"/>
      <c r="G1393" s="29"/>
      <c r="H1393" s="29"/>
      <c r="I1393" s="29"/>
      <c r="J1393" s="29"/>
      <c r="K1393" s="37"/>
    </row>
    <row r="1394" spans="1:11" x14ac:dyDescent="0.2">
      <c r="A1394" s="47">
        <f t="shared" si="48"/>
        <v>0</v>
      </c>
      <c r="B1394" s="36">
        <f t="shared" si="49"/>
        <v>0</v>
      </c>
      <c r="C1394" s="31" t="s">
        <v>170</v>
      </c>
      <c r="D1394" s="31" t="s">
        <v>170</v>
      </c>
      <c r="E1394" s="29"/>
      <c r="F1394" s="29"/>
      <c r="G1394" s="29"/>
      <c r="H1394" s="29"/>
      <c r="I1394" s="29"/>
      <c r="J1394" s="29"/>
      <c r="K1394" s="37"/>
    </row>
    <row r="1395" spans="1:11" x14ac:dyDescent="0.2">
      <c r="A1395" s="47">
        <f t="shared" si="48"/>
        <v>0</v>
      </c>
      <c r="B1395" s="36">
        <f t="shared" si="49"/>
        <v>0</v>
      </c>
      <c r="C1395" s="31" t="s">
        <v>170</v>
      </c>
      <c r="D1395" s="31" t="s">
        <v>170</v>
      </c>
      <c r="E1395" s="29"/>
      <c r="F1395" s="29"/>
      <c r="G1395" s="29"/>
      <c r="H1395" s="29"/>
      <c r="I1395" s="29"/>
      <c r="J1395" s="29"/>
      <c r="K1395" s="37"/>
    </row>
    <row r="1396" spans="1:11" x14ac:dyDescent="0.2">
      <c r="A1396" s="47">
        <f t="shared" si="48"/>
        <v>0</v>
      </c>
      <c r="B1396" s="36">
        <f t="shared" si="49"/>
        <v>0</v>
      </c>
      <c r="C1396" s="31" t="s">
        <v>170</v>
      </c>
      <c r="D1396" s="31" t="s">
        <v>170</v>
      </c>
      <c r="E1396" s="29"/>
      <c r="F1396" s="29"/>
      <c r="G1396" s="29"/>
      <c r="H1396" s="29"/>
      <c r="I1396" s="29"/>
      <c r="J1396" s="29"/>
      <c r="K1396" s="37"/>
    </row>
    <row r="1397" spans="1:11" x14ac:dyDescent="0.2">
      <c r="A1397" s="47">
        <f t="shared" si="48"/>
        <v>0</v>
      </c>
      <c r="B1397" s="36">
        <f t="shared" si="49"/>
        <v>0</v>
      </c>
      <c r="C1397" s="31" t="s">
        <v>170</v>
      </c>
      <c r="D1397" s="31" t="s">
        <v>170</v>
      </c>
      <c r="E1397" s="29"/>
      <c r="F1397" s="29"/>
      <c r="G1397" s="29"/>
      <c r="H1397" s="29"/>
      <c r="I1397" s="29"/>
      <c r="J1397" s="29"/>
      <c r="K1397" s="37"/>
    </row>
    <row r="1398" spans="1:11" x14ac:dyDescent="0.2">
      <c r="A1398" s="47">
        <f t="shared" si="48"/>
        <v>0</v>
      </c>
      <c r="B1398" s="36">
        <f t="shared" si="49"/>
        <v>0</v>
      </c>
      <c r="C1398" s="31" t="s">
        <v>170</v>
      </c>
      <c r="D1398" s="31" t="s">
        <v>170</v>
      </c>
      <c r="E1398" s="29"/>
      <c r="F1398" s="29"/>
      <c r="G1398" s="29"/>
      <c r="H1398" s="29"/>
      <c r="I1398" s="29"/>
      <c r="J1398" s="29"/>
      <c r="K1398" s="37"/>
    </row>
    <row r="1399" spans="1:11" x14ac:dyDescent="0.2">
      <c r="A1399" s="47">
        <f t="shared" si="48"/>
        <v>0</v>
      </c>
      <c r="B1399" s="36">
        <f t="shared" si="49"/>
        <v>0</v>
      </c>
      <c r="C1399" s="31" t="s">
        <v>170</v>
      </c>
      <c r="D1399" s="31" t="s">
        <v>170</v>
      </c>
      <c r="E1399" s="29"/>
      <c r="F1399" s="29"/>
      <c r="G1399" s="29"/>
      <c r="H1399" s="29"/>
      <c r="I1399" s="29"/>
      <c r="J1399" s="29"/>
      <c r="K1399" s="37"/>
    </row>
    <row r="1400" spans="1:11" x14ac:dyDescent="0.2">
      <c r="A1400" s="47">
        <f t="shared" si="48"/>
        <v>0</v>
      </c>
      <c r="B1400" s="36">
        <f t="shared" si="49"/>
        <v>0</v>
      </c>
      <c r="C1400" s="31" t="s">
        <v>170</v>
      </c>
      <c r="D1400" s="31" t="s">
        <v>170</v>
      </c>
      <c r="E1400" s="29"/>
      <c r="F1400" s="29"/>
      <c r="G1400" s="29"/>
      <c r="H1400" s="29"/>
      <c r="I1400" s="29"/>
      <c r="J1400" s="29"/>
      <c r="K1400" s="37"/>
    </row>
    <row r="1401" spans="1:11" x14ac:dyDescent="0.2">
      <c r="A1401" s="47">
        <f t="shared" si="48"/>
        <v>0</v>
      </c>
      <c r="B1401" s="36">
        <f t="shared" si="49"/>
        <v>0</v>
      </c>
      <c r="C1401" s="31" t="s">
        <v>170</v>
      </c>
      <c r="D1401" s="31" t="s">
        <v>170</v>
      </c>
      <c r="E1401" s="29"/>
      <c r="F1401" s="29"/>
      <c r="G1401" s="29"/>
      <c r="H1401" s="29"/>
      <c r="I1401" s="29"/>
      <c r="J1401" s="29"/>
      <c r="K1401" s="37"/>
    </row>
    <row r="1402" spans="1:11" x14ac:dyDescent="0.2">
      <c r="A1402" s="47">
        <f t="shared" si="48"/>
        <v>0</v>
      </c>
      <c r="B1402" s="36">
        <f t="shared" si="49"/>
        <v>0</v>
      </c>
      <c r="C1402" s="31" t="s">
        <v>170</v>
      </c>
      <c r="D1402" s="31" t="s">
        <v>170</v>
      </c>
      <c r="E1402" s="29"/>
      <c r="F1402" s="29"/>
      <c r="G1402" s="29"/>
      <c r="H1402" s="29"/>
      <c r="I1402" s="29"/>
      <c r="J1402" s="29"/>
      <c r="K1402" s="37"/>
    </row>
    <row r="1403" spans="1:11" x14ac:dyDescent="0.2">
      <c r="A1403" s="47">
        <f t="shared" si="48"/>
        <v>0</v>
      </c>
      <c r="B1403" s="36">
        <f t="shared" si="49"/>
        <v>0</v>
      </c>
      <c r="C1403" s="31" t="s">
        <v>170</v>
      </c>
      <c r="D1403" s="31" t="s">
        <v>170</v>
      </c>
      <c r="E1403" s="29"/>
      <c r="F1403" s="29"/>
      <c r="G1403" s="29"/>
      <c r="H1403" s="29"/>
      <c r="I1403" s="29"/>
      <c r="J1403" s="29"/>
      <c r="K1403" s="37"/>
    </row>
    <row r="1404" spans="1:11" x14ac:dyDescent="0.2">
      <c r="A1404" s="47">
        <f t="shared" si="48"/>
        <v>0</v>
      </c>
      <c r="B1404" s="36">
        <f t="shared" si="49"/>
        <v>0</v>
      </c>
      <c r="C1404" s="31" t="s">
        <v>170</v>
      </c>
      <c r="D1404" s="31" t="s">
        <v>170</v>
      </c>
      <c r="E1404" s="29"/>
      <c r="F1404" s="29"/>
      <c r="G1404" s="29"/>
      <c r="H1404" s="29"/>
      <c r="I1404" s="29"/>
      <c r="J1404" s="29"/>
      <c r="K1404" s="37"/>
    </row>
    <row r="1405" spans="1:11" x14ac:dyDescent="0.2">
      <c r="A1405" s="47">
        <f t="shared" si="48"/>
        <v>0</v>
      </c>
      <c r="B1405" s="36">
        <f t="shared" si="49"/>
        <v>0</v>
      </c>
      <c r="C1405" s="31" t="s">
        <v>170</v>
      </c>
      <c r="D1405" s="31" t="s">
        <v>170</v>
      </c>
      <c r="E1405" s="29"/>
      <c r="F1405" s="29"/>
      <c r="G1405" s="29"/>
      <c r="H1405" s="29"/>
      <c r="I1405" s="29"/>
      <c r="J1405" s="29"/>
      <c r="K1405" s="37"/>
    </row>
    <row r="1406" spans="1:11" x14ac:dyDescent="0.2">
      <c r="A1406" s="47">
        <f t="shared" si="48"/>
        <v>0</v>
      </c>
      <c r="B1406" s="36">
        <f t="shared" si="49"/>
        <v>0</v>
      </c>
      <c r="C1406" s="31" t="s">
        <v>170</v>
      </c>
      <c r="D1406" s="31" t="s">
        <v>170</v>
      </c>
      <c r="E1406" s="29"/>
      <c r="F1406" s="29"/>
      <c r="G1406" s="29"/>
      <c r="H1406" s="29"/>
      <c r="I1406" s="29"/>
      <c r="J1406" s="29"/>
      <c r="K1406" s="37"/>
    </row>
    <row r="1407" spans="1:11" x14ac:dyDescent="0.2">
      <c r="A1407" s="47">
        <f t="shared" si="48"/>
        <v>0</v>
      </c>
      <c r="B1407" s="36">
        <f t="shared" si="49"/>
        <v>0</v>
      </c>
      <c r="C1407" s="31" t="s">
        <v>170</v>
      </c>
      <c r="D1407" s="31" t="s">
        <v>170</v>
      </c>
      <c r="E1407" s="29"/>
      <c r="F1407" s="29"/>
      <c r="G1407" s="29"/>
      <c r="H1407" s="29"/>
      <c r="I1407" s="29"/>
      <c r="J1407" s="29"/>
      <c r="K1407" s="37"/>
    </row>
    <row r="1408" spans="1:11" x14ac:dyDescent="0.2">
      <c r="A1408" s="47">
        <f t="shared" si="48"/>
        <v>0</v>
      </c>
      <c r="B1408" s="36">
        <f t="shared" si="49"/>
        <v>0</v>
      </c>
      <c r="C1408" s="31" t="s">
        <v>170</v>
      </c>
      <c r="D1408" s="31" t="s">
        <v>170</v>
      </c>
      <c r="E1408" s="29"/>
      <c r="F1408" s="29"/>
      <c r="G1408" s="29"/>
      <c r="H1408" s="29"/>
      <c r="I1408" s="29"/>
      <c r="J1408" s="29"/>
      <c r="K1408" s="37"/>
    </row>
    <row r="1409" spans="1:11" x14ac:dyDescent="0.2">
      <c r="A1409" s="47">
        <f t="shared" si="48"/>
        <v>0</v>
      </c>
      <c r="B1409" s="36">
        <f t="shared" si="49"/>
        <v>0</v>
      </c>
      <c r="C1409" s="31" t="s">
        <v>170</v>
      </c>
      <c r="D1409" s="31" t="s">
        <v>170</v>
      </c>
      <c r="E1409" s="29"/>
      <c r="F1409" s="29"/>
      <c r="G1409" s="29"/>
      <c r="H1409" s="29"/>
      <c r="I1409" s="29"/>
      <c r="J1409" s="29"/>
      <c r="K1409" s="37"/>
    </row>
    <row r="1410" spans="1:11" x14ac:dyDescent="0.2">
      <c r="A1410" s="47">
        <f t="shared" si="48"/>
        <v>0</v>
      </c>
      <c r="B1410" s="36">
        <f t="shared" si="49"/>
        <v>0</v>
      </c>
      <c r="C1410" s="31" t="s">
        <v>170</v>
      </c>
      <c r="D1410" s="31" t="s">
        <v>170</v>
      </c>
      <c r="E1410" s="29"/>
      <c r="F1410" s="29"/>
      <c r="G1410" s="29"/>
      <c r="H1410" s="29"/>
      <c r="I1410" s="29"/>
      <c r="J1410" s="29"/>
      <c r="K1410" s="37"/>
    </row>
    <row r="1411" spans="1:11" x14ac:dyDescent="0.2">
      <c r="A1411" s="47">
        <f t="shared" si="48"/>
        <v>0</v>
      </c>
      <c r="B1411" s="36">
        <f t="shared" si="49"/>
        <v>0</v>
      </c>
      <c r="C1411" s="31" t="s">
        <v>170</v>
      </c>
      <c r="D1411" s="31" t="s">
        <v>170</v>
      </c>
      <c r="E1411" s="29"/>
      <c r="F1411" s="29"/>
      <c r="G1411" s="29"/>
      <c r="H1411" s="29"/>
      <c r="I1411" s="29"/>
      <c r="J1411" s="29"/>
      <c r="K1411" s="37"/>
    </row>
    <row r="1412" spans="1:11" x14ac:dyDescent="0.2">
      <c r="A1412" s="47">
        <f t="shared" si="48"/>
        <v>0</v>
      </c>
      <c r="B1412" s="36">
        <f t="shared" si="49"/>
        <v>0</v>
      </c>
      <c r="C1412" s="31" t="s">
        <v>170</v>
      </c>
      <c r="D1412" s="31" t="s">
        <v>170</v>
      </c>
      <c r="E1412" s="29"/>
      <c r="F1412" s="29"/>
      <c r="G1412" s="29"/>
      <c r="H1412" s="29"/>
      <c r="I1412" s="29"/>
      <c r="J1412" s="29"/>
      <c r="K1412" s="37"/>
    </row>
    <row r="1413" spans="1:11" x14ac:dyDescent="0.2">
      <c r="A1413" s="47">
        <f t="shared" si="48"/>
        <v>0</v>
      </c>
      <c r="B1413" s="36">
        <f t="shared" si="49"/>
        <v>0</v>
      </c>
      <c r="C1413" s="31" t="s">
        <v>170</v>
      </c>
      <c r="D1413" s="31" t="s">
        <v>170</v>
      </c>
      <c r="E1413" s="29"/>
      <c r="F1413" s="29"/>
      <c r="G1413" s="29"/>
      <c r="H1413" s="29"/>
      <c r="I1413" s="29"/>
      <c r="J1413" s="29"/>
      <c r="K1413" s="37"/>
    </row>
    <row r="1414" spans="1:11" x14ac:dyDescent="0.2">
      <c r="A1414" s="47">
        <f t="shared" si="48"/>
        <v>0</v>
      </c>
      <c r="B1414" s="36">
        <f t="shared" si="49"/>
        <v>0</v>
      </c>
      <c r="C1414" s="31" t="s">
        <v>170</v>
      </c>
      <c r="D1414" s="31" t="s">
        <v>170</v>
      </c>
      <c r="E1414" s="29"/>
      <c r="F1414" s="29"/>
      <c r="G1414" s="29"/>
      <c r="H1414" s="29"/>
      <c r="I1414" s="29"/>
      <c r="J1414" s="29"/>
      <c r="K1414" s="37"/>
    </row>
    <row r="1415" spans="1:11" x14ac:dyDescent="0.2">
      <c r="A1415" s="47">
        <f t="shared" si="48"/>
        <v>0</v>
      </c>
      <c r="B1415" s="36">
        <f t="shared" si="49"/>
        <v>0</v>
      </c>
      <c r="C1415" s="31" t="s">
        <v>170</v>
      </c>
      <c r="D1415" s="31" t="s">
        <v>170</v>
      </c>
      <c r="E1415" s="29"/>
      <c r="F1415" s="29"/>
      <c r="G1415" s="29"/>
      <c r="H1415" s="29"/>
      <c r="I1415" s="29"/>
      <c r="J1415" s="29"/>
      <c r="K1415" s="37"/>
    </row>
    <row r="1416" spans="1:11" x14ac:dyDescent="0.2">
      <c r="A1416" s="47">
        <f t="shared" si="48"/>
        <v>0</v>
      </c>
      <c r="B1416" s="36">
        <f t="shared" si="49"/>
        <v>0</v>
      </c>
      <c r="C1416" s="31" t="s">
        <v>170</v>
      </c>
      <c r="D1416" s="31" t="s">
        <v>170</v>
      </c>
      <c r="E1416" s="29"/>
      <c r="F1416" s="29"/>
      <c r="G1416" s="29"/>
      <c r="H1416" s="29"/>
      <c r="I1416" s="29"/>
      <c r="J1416" s="29"/>
      <c r="K1416" s="37"/>
    </row>
    <row r="1417" spans="1:11" x14ac:dyDescent="0.2">
      <c r="A1417" s="47">
        <f t="shared" si="48"/>
        <v>0</v>
      </c>
      <c r="B1417" s="36">
        <f t="shared" si="49"/>
        <v>0</v>
      </c>
      <c r="C1417" s="31" t="s">
        <v>170</v>
      </c>
      <c r="D1417" s="31" t="s">
        <v>170</v>
      </c>
      <c r="E1417" s="29"/>
      <c r="F1417" s="29"/>
      <c r="G1417" s="29"/>
      <c r="H1417" s="29"/>
      <c r="I1417" s="29"/>
      <c r="J1417" s="29"/>
      <c r="K1417" s="37"/>
    </row>
    <row r="1418" spans="1:11" x14ac:dyDescent="0.2">
      <c r="A1418" s="47">
        <f t="shared" si="48"/>
        <v>0</v>
      </c>
      <c r="B1418" s="36">
        <f t="shared" si="49"/>
        <v>0</v>
      </c>
      <c r="C1418" s="31" t="s">
        <v>170</v>
      </c>
      <c r="D1418" s="31" t="s">
        <v>170</v>
      </c>
      <c r="E1418" s="29"/>
      <c r="F1418" s="29"/>
      <c r="G1418" s="29"/>
      <c r="H1418" s="29"/>
      <c r="I1418" s="29"/>
      <c r="J1418" s="29"/>
      <c r="K1418" s="37"/>
    </row>
    <row r="1419" spans="1:11" x14ac:dyDescent="0.2">
      <c r="A1419" s="47">
        <f t="shared" si="48"/>
        <v>0</v>
      </c>
      <c r="B1419" s="36">
        <f t="shared" si="49"/>
        <v>0</v>
      </c>
      <c r="C1419" s="31" t="s">
        <v>170</v>
      </c>
      <c r="D1419" s="31" t="s">
        <v>170</v>
      </c>
      <c r="E1419" s="29"/>
      <c r="F1419" s="29"/>
      <c r="G1419" s="29"/>
      <c r="H1419" s="29"/>
      <c r="I1419" s="29"/>
      <c r="J1419" s="29"/>
      <c r="K1419" s="37"/>
    </row>
    <row r="1420" spans="1:11" x14ac:dyDescent="0.2">
      <c r="A1420" s="47">
        <f t="shared" si="48"/>
        <v>0</v>
      </c>
      <c r="B1420" s="36">
        <f t="shared" si="49"/>
        <v>0</v>
      </c>
      <c r="C1420" s="31" t="s">
        <v>170</v>
      </c>
      <c r="D1420" s="31" t="s">
        <v>170</v>
      </c>
      <c r="E1420" s="29"/>
      <c r="F1420" s="29"/>
      <c r="G1420" s="29"/>
      <c r="H1420" s="29"/>
      <c r="I1420" s="29"/>
      <c r="J1420" s="29"/>
      <c r="K1420" s="37"/>
    </row>
    <row r="1421" spans="1:11" x14ac:dyDescent="0.2">
      <c r="A1421" s="47">
        <f t="shared" si="48"/>
        <v>0</v>
      </c>
      <c r="B1421" s="36">
        <f t="shared" si="49"/>
        <v>0</v>
      </c>
      <c r="C1421" s="31" t="s">
        <v>170</v>
      </c>
      <c r="D1421" s="31" t="s">
        <v>170</v>
      </c>
      <c r="E1421" s="29"/>
      <c r="F1421" s="29"/>
      <c r="G1421" s="29"/>
      <c r="H1421" s="29"/>
      <c r="I1421" s="29"/>
      <c r="J1421" s="29"/>
      <c r="K1421" s="37"/>
    </row>
    <row r="1422" spans="1:11" x14ac:dyDescent="0.2">
      <c r="A1422" s="47">
        <f t="shared" si="48"/>
        <v>0</v>
      </c>
      <c r="B1422" s="36">
        <f t="shared" si="49"/>
        <v>0</v>
      </c>
      <c r="C1422" s="31" t="s">
        <v>170</v>
      </c>
      <c r="D1422" s="31" t="s">
        <v>170</v>
      </c>
      <c r="E1422" s="29"/>
      <c r="F1422" s="29"/>
      <c r="G1422" s="29"/>
      <c r="H1422" s="29"/>
      <c r="I1422" s="29"/>
      <c r="J1422" s="29"/>
      <c r="K1422" s="37"/>
    </row>
    <row r="1423" spans="1:11" x14ac:dyDescent="0.2">
      <c r="A1423" s="47">
        <f t="shared" si="48"/>
        <v>0</v>
      </c>
      <c r="B1423" s="36">
        <f t="shared" si="49"/>
        <v>0</v>
      </c>
      <c r="C1423" s="31" t="s">
        <v>170</v>
      </c>
      <c r="D1423" s="31" t="s">
        <v>170</v>
      </c>
      <c r="E1423" s="29"/>
      <c r="F1423" s="29"/>
      <c r="G1423" s="29"/>
      <c r="H1423" s="29"/>
      <c r="I1423" s="29"/>
      <c r="J1423" s="29"/>
      <c r="K1423" s="37"/>
    </row>
    <row r="1424" spans="1:11" x14ac:dyDescent="0.2">
      <c r="A1424" s="47">
        <f t="shared" si="48"/>
        <v>0</v>
      </c>
      <c r="B1424" s="36">
        <f t="shared" si="49"/>
        <v>0</v>
      </c>
      <c r="C1424" s="31" t="s">
        <v>170</v>
      </c>
      <c r="D1424" s="31" t="s">
        <v>170</v>
      </c>
      <c r="E1424" s="29"/>
      <c r="F1424" s="29"/>
      <c r="G1424" s="29"/>
      <c r="H1424" s="29"/>
      <c r="I1424" s="29"/>
      <c r="J1424" s="29"/>
      <c r="K1424" s="37"/>
    </row>
    <row r="1425" spans="1:11" x14ac:dyDescent="0.2">
      <c r="A1425" s="47">
        <f t="shared" si="48"/>
        <v>0</v>
      </c>
      <c r="B1425" s="36">
        <f t="shared" si="49"/>
        <v>0</v>
      </c>
      <c r="C1425" s="31" t="s">
        <v>170</v>
      </c>
      <c r="D1425" s="31" t="s">
        <v>170</v>
      </c>
      <c r="E1425" s="29"/>
      <c r="F1425" s="29"/>
      <c r="G1425" s="29"/>
      <c r="H1425" s="29"/>
      <c r="I1425" s="29"/>
      <c r="J1425" s="29"/>
      <c r="K1425" s="37"/>
    </row>
    <row r="1426" spans="1:11" x14ac:dyDescent="0.2">
      <c r="A1426" s="47">
        <f t="shared" si="48"/>
        <v>0</v>
      </c>
      <c r="B1426" s="36">
        <f t="shared" si="49"/>
        <v>0</v>
      </c>
      <c r="C1426" s="31" t="s">
        <v>170</v>
      </c>
      <c r="D1426" s="31" t="s">
        <v>170</v>
      </c>
      <c r="E1426" s="29"/>
      <c r="F1426" s="29"/>
      <c r="G1426" s="29"/>
      <c r="H1426" s="29"/>
      <c r="I1426" s="29"/>
      <c r="J1426" s="29"/>
      <c r="K1426" s="37"/>
    </row>
    <row r="1427" spans="1:11" x14ac:dyDescent="0.2">
      <c r="A1427" s="47">
        <f t="shared" si="48"/>
        <v>0</v>
      </c>
      <c r="B1427" s="36">
        <f t="shared" si="49"/>
        <v>0</v>
      </c>
      <c r="C1427" s="31" t="s">
        <v>170</v>
      </c>
      <c r="D1427" s="31" t="s">
        <v>170</v>
      </c>
      <c r="E1427" s="29"/>
      <c r="F1427" s="29"/>
      <c r="G1427" s="29"/>
      <c r="H1427" s="29"/>
      <c r="I1427" s="29"/>
      <c r="J1427" s="29"/>
      <c r="K1427" s="37"/>
    </row>
    <row r="1428" spans="1:11" x14ac:dyDescent="0.2">
      <c r="A1428" s="47">
        <f t="shared" ref="A1428:A1491" si="50">IF(ISNA(MATCH(C1428,offers.segment.all,0)),1,0)</f>
        <v>0</v>
      </c>
      <c r="B1428" s="36">
        <f t="shared" ref="B1428:B1491" si="51">IF(ISNA(MATCH(D1428,demand.descriptions,0)),1,0)</f>
        <v>0</v>
      </c>
      <c r="C1428" s="31" t="s">
        <v>170</v>
      </c>
      <c r="D1428" s="31" t="s">
        <v>170</v>
      </c>
      <c r="E1428" s="29"/>
      <c r="F1428" s="29"/>
      <c r="G1428" s="29"/>
      <c r="H1428" s="29"/>
      <c r="I1428" s="29"/>
      <c r="J1428" s="29"/>
      <c r="K1428" s="37"/>
    </row>
    <row r="1429" spans="1:11" x14ac:dyDescent="0.2">
      <c r="A1429" s="47">
        <f t="shared" si="50"/>
        <v>0</v>
      </c>
      <c r="B1429" s="36">
        <f t="shared" si="51"/>
        <v>0</v>
      </c>
      <c r="C1429" s="31" t="s">
        <v>170</v>
      </c>
      <c r="D1429" s="31" t="s">
        <v>170</v>
      </c>
      <c r="E1429" s="29"/>
      <c r="F1429" s="29"/>
      <c r="G1429" s="29"/>
      <c r="H1429" s="29"/>
      <c r="I1429" s="29"/>
      <c r="J1429" s="29"/>
      <c r="K1429" s="37"/>
    </row>
    <row r="1430" spans="1:11" x14ac:dyDescent="0.2">
      <c r="A1430" s="47">
        <f t="shared" si="50"/>
        <v>0</v>
      </c>
      <c r="B1430" s="36">
        <f t="shared" si="51"/>
        <v>0</v>
      </c>
      <c r="C1430" s="31" t="s">
        <v>170</v>
      </c>
      <c r="D1430" s="31" t="s">
        <v>170</v>
      </c>
      <c r="E1430" s="29"/>
      <c r="F1430" s="29"/>
      <c r="G1430" s="29"/>
      <c r="H1430" s="29"/>
      <c r="I1430" s="29"/>
      <c r="J1430" s="29"/>
      <c r="K1430" s="37"/>
    </row>
    <row r="1431" spans="1:11" x14ac:dyDescent="0.2">
      <c r="A1431" s="47">
        <f t="shared" si="50"/>
        <v>0</v>
      </c>
      <c r="B1431" s="36">
        <f t="shared" si="51"/>
        <v>0</v>
      </c>
      <c r="C1431" s="31" t="s">
        <v>170</v>
      </c>
      <c r="D1431" s="31" t="s">
        <v>170</v>
      </c>
      <c r="E1431" s="29"/>
      <c r="F1431" s="29"/>
      <c r="G1431" s="29"/>
      <c r="H1431" s="29"/>
      <c r="I1431" s="29"/>
      <c r="J1431" s="29"/>
      <c r="K1431" s="37"/>
    </row>
    <row r="1432" spans="1:11" x14ac:dyDescent="0.2">
      <c r="A1432" s="47">
        <f t="shared" si="50"/>
        <v>0</v>
      </c>
      <c r="B1432" s="36">
        <f t="shared" si="51"/>
        <v>0</v>
      </c>
      <c r="C1432" s="31" t="s">
        <v>170</v>
      </c>
      <c r="D1432" s="31" t="s">
        <v>170</v>
      </c>
      <c r="E1432" s="29"/>
      <c r="F1432" s="29"/>
      <c r="G1432" s="29"/>
      <c r="H1432" s="29"/>
      <c r="I1432" s="29"/>
      <c r="J1432" s="29"/>
      <c r="K1432" s="37"/>
    </row>
    <row r="1433" spans="1:11" x14ac:dyDescent="0.2">
      <c r="A1433" s="47">
        <f t="shared" si="50"/>
        <v>0</v>
      </c>
      <c r="B1433" s="36">
        <f t="shared" si="51"/>
        <v>0</v>
      </c>
      <c r="C1433" s="31" t="s">
        <v>170</v>
      </c>
      <c r="D1433" s="31" t="s">
        <v>170</v>
      </c>
      <c r="E1433" s="29"/>
      <c r="F1433" s="29"/>
      <c r="G1433" s="29"/>
      <c r="H1433" s="29"/>
      <c r="I1433" s="29"/>
      <c r="J1433" s="29"/>
      <c r="K1433" s="37"/>
    </row>
    <row r="1434" spans="1:11" x14ac:dyDescent="0.2">
      <c r="A1434" s="47">
        <f t="shared" si="50"/>
        <v>0</v>
      </c>
      <c r="B1434" s="36">
        <f t="shared" si="51"/>
        <v>0</v>
      </c>
      <c r="C1434" s="31" t="s">
        <v>170</v>
      </c>
      <c r="D1434" s="31" t="s">
        <v>170</v>
      </c>
      <c r="E1434" s="29"/>
      <c r="F1434" s="29"/>
      <c r="G1434" s="29"/>
      <c r="H1434" s="29"/>
      <c r="I1434" s="29"/>
      <c r="J1434" s="29"/>
      <c r="K1434" s="37"/>
    </row>
    <row r="1435" spans="1:11" x14ac:dyDescent="0.2">
      <c r="A1435" s="47">
        <f t="shared" si="50"/>
        <v>0</v>
      </c>
      <c r="B1435" s="36">
        <f t="shared" si="51"/>
        <v>0</v>
      </c>
      <c r="C1435" s="31" t="s">
        <v>170</v>
      </c>
      <c r="D1435" s="31" t="s">
        <v>170</v>
      </c>
      <c r="E1435" s="29"/>
      <c r="F1435" s="29"/>
      <c r="G1435" s="29"/>
      <c r="H1435" s="29"/>
      <c r="I1435" s="29"/>
      <c r="J1435" s="29"/>
      <c r="K1435" s="37"/>
    </row>
    <row r="1436" spans="1:11" x14ac:dyDescent="0.2">
      <c r="A1436" s="47">
        <f t="shared" si="50"/>
        <v>0</v>
      </c>
      <c r="B1436" s="36">
        <f t="shared" si="51"/>
        <v>0</v>
      </c>
      <c r="C1436" s="31" t="s">
        <v>170</v>
      </c>
      <c r="D1436" s="31" t="s">
        <v>170</v>
      </c>
      <c r="E1436" s="29"/>
      <c r="F1436" s="29"/>
      <c r="G1436" s="29"/>
      <c r="H1436" s="29"/>
      <c r="I1436" s="29"/>
      <c r="J1436" s="29"/>
      <c r="K1436" s="37"/>
    </row>
    <row r="1437" spans="1:11" x14ac:dyDescent="0.2">
      <c r="A1437" s="47">
        <f t="shared" si="50"/>
        <v>0</v>
      </c>
      <c r="B1437" s="36">
        <f t="shared" si="51"/>
        <v>0</v>
      </c>
      <c r="C1437" s="31" t="s">
        <v>170</v>
      </c>
      <c r="D1437" s="31" t="s">
        <v>170</v>
      </c>
      <c r="E1437" s="29"/>
      <c r="F1437" s="29"/>
      <c r="G1437" s="29"/>
      <c r="H1437" s="29"/>
      <c r="I1437" s="29"/>
      <c r="J1437" s="29"/>
      <c r="K1437" s="37"/>
    </row>
    <row r="1438" spans="1:11" x14ac:dyDescent="0.2">
      <c r="A1438" s="47">
        <f t="shared" si="50"/>
        <v>0</v>
      </c>
      <c r="B1438" s="36">
        <f t="shared" si="51"/>
        <v>0</v>
      </c>
      <c r="C1438" s="31" t="s">
        <v>170</v>
      </c>
      <c r="D1438" s="31" t="s">
        <v>170</v>
      </c>
      <c r="E1438" s="29"/>
      <c r="F1438" s="29"/>
      <c r="G1438" s="29"/>
      <c r="H1438" s="29"/>
      <c r="I1438" s="29"/>
      <c r="J1438" s="29"/>
      <c r="K1438" s="37"/>
    </row>
    <row r="1439" spans="1:11" x14ac:dyDescent="0.2">
      <c r="A1439" s="47">
        <f t="shared" si="50"/>
        <v>0</v>
      </c>
      <c r="B1439" s="36">
        <f t="shared" si="51"/>
        <v>0</v>
      </c>
      <c r="C1439" s="31" t="s">
        <v>170</v>
      </c>
      <c r="D1439" s="31" t="s">
        <v>170</v>
      </c>
      <c r="E1439" s="29"/>
      <c r="F1439" s="29"/>
      <c r="G1439" s="29"/>
      <c r="H1439" s="29"/>
      <c r="I1439" s="29"/>
      <c r="J1439" s="29"/>
      <c r="K1439" s="37"/>
    </row>
    <row r="1440" spans="1:11" x14ac:dyDescent="0.2">
      <c r="A1440" s="47">
        <f t="shared" si="50"/>
        <v>0</v>
      </c>
      <c r="B1440" s="36">
        <f t="shared" si="51"/>
        <v>0</v>
      </c>
      <c r="C1440" s="31" t="s">
        <v>170</v>
      </c>
      <c r="D1440" s="31" t="s">
        <v>170</v>
      </c>
      <c r="E1440" s="29"/>
      <c r="F1440" s="29"/>
      <c r="G1440" s="29"/>
      <c r="H1440" s="29"/>
      <c r="I1440" s="29"/>
      <c r="J1440" s="29"/>
      <c r="K1440" s="37"/>
    </row>
    <row r="1441" spans="1:11" x14ac:dyDescent="0.2">
      <c r="A1441" s="47">
        <f t="shared" si="50"/>
        <v>0</v>
      </c>
      <c r="B1441" s="36">
        <f t="shared" si="51"/>
        <v>0</v>
      </c>
      <c r="C1441" s="31" t="s">
        <v>170</v>
      </c>
      <c r="D1441" s="31" t="s">
        <v>170</v>
      </c>
      <c r="E1441" s="29"/>
      <c r="F1441" s="29"/>
      <c r="G1441" s="29"/>
      <c r="H1441" s="29"/>
      <c r="I1441" s="29"/>
      <c r="J1441" s="29"/>
      <c r="K1441" s="37"/>
    </row>
    <row r="1442" spans="1:11" x14ac:dyDescent="0.2">
      <c r="A1442" s="47">
        <f t="shared" si="50"/>
        <v>0</v>
      </c>
      <c r="B1442" s="36">
        <f t="shared" si="51"/>
        <v>0</v>
      </c>
      <c r="C1442" s="31" t="s">
        <v>170</v>
      </c>
      <c r="D1442" s="31" t="s">
        <v>170</v>
      </c>
      <c r="E1442" s="29"/>
      <c r="F1442" s="29"/>
      <c r="G1442" s="29"/>
      <c r="H1442" s="29"/>
      <c r="I1442" s="29"/>
      <c r="J1442" s="29"/>
      <c r="K1442" s="37"/>
    </row>
    <row r="1443" spans="1:11" x14ac:dyDescent="0.2">
      <c r="A1443" s="47">
        <f t="shared" si="50"/>
        <v>0</v>
      </c>
      <c r="B1443" s="36">
        <f t="shared" si="51"/>
        <v>0</v>
      </c>
      <c r="C1443" s="31" t="s">
        <v>170</v>
      </c>
      <c r="D1443" s="31" t="s">
        <v>170</v>
      </c>
      <c r="E1443" s="29"/>
      <c r="F1443" s="29"/>
      <c r="G1443" s="29"/>
      <c r="H1443" s="29"/>
      <c r="I1443" s="29"/>
      <c r="J1443" s="29"/>
      <c r="K1443" s="37"/>
    </row>
    <row r="1444" spans="1:11" x14ac:dyDescent="0.2">
      <c r="A1444" s="47">
        <f t="shared" si="50"/>
        <v>0</v>
      </c>
      <c r="B1444" s="36">
        <f t="shared" si="51"/>
        <v>0</v>
      </c>
      <c r="C1444" s="31" t="s">
        <v>170</v>
      </c>
      <c r="D1444" s="31" t="s">
        <v>170</v>
      </c>
      <c r="E1444" s="29"/>
      <c r="F1444" s="29"/>
      <c r="G1444" s="29"/>
      <c r="H1444" s="29"/>
      <c r="I1444" s="29"/>
      <c r="J1444" s="29"/>
      <c r="K1444" s="37"/>
    </row>
    <row r="1445" spans="1:11" x14ac:dyDescent="0.2">
      <c r="A1445" s="47">
        <f t="shared" si="50"/>
        <v>0</v>
      </c>
      <c r="B1445" s="36">
        <f t="shared" si="51"/>
        <v>0</v>
      </c>
      <c r="C1445" s="31" t="s">
        <v>170</v>
      </c>
      <c r="D1445" s="31" t="s">
        <v>170</v>
      </c>
      <c r="E1445" s="29"/>
      <c r="F1445" s="29"/>
      <c r="G1445" s="29"/>
      <c r="H1445" s="29"/>
      <c r="I1445" s="29"/>
      <c r="J1445" s="29"/>
      <c r="K1445" s="37"/>
    </row>
    <row r="1446" spans="1:11" x14ac:dyDescent="0.2">
      <c r="A1446" s="47">
        <f t="shared" si="50"/>
        <v>0</v>
      </c>
      <c r="B1446" s="36">
        <f t="shared" si="51"/>
        <v>0</v>
      </c>
      <c r="C1446" s="31" t="s">
        <v>170</v>
      </c>
      <c r="D1446" s="31" t="s">
        <v>170</v>
      </c>
      <c r="E1446" s="29"/>
      <c r="F1446" s="29"/>
      <c r="G1446" s="29"/>
      <c r="H1446" s="29"/>
      <c r="I1446" s="29"/>
      <c r="J1446" s="29"/>
      <c r="K1446" s="37"/>
    </row>
    <row r="1447" spans="1:11" x14ac:dyDescent="0.2">
      <c r="A1447" s="47">
        <f t="shared" si="50"/>
        <v>0</v>
      </c>
      <c r="B1447" s="36">
        <f t="shared" si="51"/>
        <v>0</v>
      </c>
      <c r="C1447" s="31" t="s">
        <v>170</v>
      </c>
      <c r="D1447" s="31" t="s">
        <v>170</v>
      </c>
      <c r="E1447" s="29"/>
      <c r="F1447" s="29"/>
      <c r="G1447" s="29"/>
      <c r="H1447" s="29"/>
      <c r="I1447" s="29"/>
      <c r="J1447" s="29"/>
      <c r="K1447" s="37"/>
    </row>
    <row r="1448" spans="1:11" x14ac:dyDescent="0.2">
      <c r="A1448" s="47">
        <f t="shared" si="50"/>
        <v>0</v>
      </c>
      <c r="B1448" s="36">
        <f t="shared" si="51"/>
        <v>0</v>
      </c>
      <c r="C1448" s="31" t="s">
        <v>170</v>
      </c>
      <c r="D1448" s="31" t="s">
        <v>170</v>
      </c>
      <c r="E1448" s="29"/>
      <c r="F1448" s="29"/>
      <c r="G1448" s="29"/>
      <c r="H1448" s="29"/>
      <c r="I1448" s="29"/>
      <c r="J1448" s="29"/>
      <c r="K1448" s="37"/>
    </row>
    <row r="1449" spans="1:11" x14ac:dyDescent="0.2">
      <c r="A1449" s="47">
        <f t="shared" si="50"/>
        <v>0</v>
      </c>
      <c r="B1449" s="36">
        <f t="shared" si="51"/>
        <v>0</v>
      </c>
      <c r="C1449" s="31" t="s">
        <v>170</v>
      </c>
      <c r="D1449" s="31" t="s">
        <v>170</v>
      </c>
      <c r="E1449" s="29"/>
      <c r="F1449" s="29"/>
      <c r="G1449" s="29"/>
      <c r="H1449" s="29"/>
      <c r="I1449" s="29"/>
      <c r="J1449" s="29"/>
      <c r="K1449" s="37"/>
    </row>
    <row r="1450" spans="1:11" x14ac:dyDescent="0.2">
      <c r="A1450" s="47">
        <f t="shared" si="50"/>
        <v>0</v>
      </c>
      <c r="B1450" s="36">
        <f t="shared" si="51"/>
        <v>0</v>
      </c>
      <c r="C1450" s="31" t="s">
        <v>170</v>
      </c>
      <c r="D1450" s="31" t="s">
        <v>170</v>
      </c>
      <c r="E1450" s="29"/>
      <c r="F1450" s="29"/>
      <c r="G1450" s="29"/>
      <c r="H1450" s="29"/>
      <c r="I1450" s="29"/>
      <c r="J1450" s="29"/>
      <c r="K1450" s="37"/>
    </row>
    <row r="1451" spans="1:11" x14ac:dyDescent="0.2">
      <c r="A1451" s="47">
        <f t="shared" si="50"/>
        <v>0</v>
      </c>
      <c r="B1451" s="36">
        <f t="shared" si="51"/>
        <v>0</v>
      </c>
      <c r="C1451" s="31" t="s">
        <v>170</v>
      </c>
      <c r="D1451" s="31" t="s">
        <v>170</v>
      </c>
      <c r="E1451" s="29"/>
      <c r="F1451" s="29"/>
      <c r="G1451" s="29"/>
      <c r="H1451" s="29"/>
      <c r="I1451" s="29"/>
      <c r="J1451" s="29"/>
      <c r="K1451" s="37"/>
    </row>
    <row r="1452" spans="1:11" x14ac:dyDescent="0.2">
      <c r="A1452" s="47">
        <f t="shared" si="50"/>
        <v>0</v>
      </c>
      <c r="B1452" s="36">
        <f t="shared" si="51"/>
        <v>0</v>
      </c>
      <c r="C1452" s="31" t="s">
        <v>170</v>
      </c>
      <c r="D1452" s="31" t="s">
        <v>170</v>
      </c>
      <c r="E1452" s="29"/>
      <c r="F1452" s="29"/>
      <c r="G1452" s="29"/>
      <c r="H1452" s="29"/>
      <c r="I1452" s="29"/>
      <c r="J1452" s="29"/>
      <c r="K1452" s="37"/>
    </row>
    <row r="1453" spans="1:11" x14ac:dyDescent="0.2">
      <c r="A1453" s="47">
        <f t="shared" si="50"/>
        <v>0</v>
      </c>
      <c r="B1453" s="36">
        <f t="shared" si="51"/>
        <v>0</v>
      </c>
      <c r="C1453" s="31" t="s">
        <v>170</v>
      </c>
      <c r="D1453" s="31" t="s">
        <v>170</v>
      </c>
      <c r="E1453" s="29"/>
      <c r="F1453" s="29"/>
      <c r="G1453" s="29"/>
      <c r="H1453" s="29"/>
      <c r="I1453" s="29"/>
      <c r="J1453" s="29"/>
      <c r="K1453" s="37"/>
    </row>
    <row r="1454" spans="1:11" x14ac:dyDescent="0.2">
      <c r="A1454" s="47">
        <f t="shared" si="50"/>
        <v>0</v>
      </c>
      <c r="B1454" s="36">
        <f t="shared" si="51"/>
        <v>0</v>
      </c>
      <c r="C1454" s="31" t="s">
        <v>170</v>
      </c>
      <c r="D1454" s="31" t="s">
        <v>170</v>
      </c>
      <c r="E1454" s="29"/>
      <c r="F1454" s="29"/>
      <c r="G1454" s="29"/>
      <c r="H1454" s="29"/>
      <c r="I1454" s="29"/>
      <c r="J1454" s="29"/>
      <c r="K1454" s="37"/>
    </row>
    <row r="1455" spans="1:11" x14ac:dyDescent="0.2">
      <c r="A1455" s="47">
        <f t="shared" si="50"/>
        <v>0</v>
      </c>
      <c r="B1455" s="36">
        <f t="shared" si="51"/>
        <v>0</v>
      </c>
      <c r="C1455" s="31" t="s">
        <v>170</v>
      </c>
      <c r="D1455" s="31" t="s">
        <v>170</v>
      </c>
      <c r="E1455" s="29"/>
      <c r="F1455" s="29"/>
      <c r="G1455" s="29"/>
      <c r="H1455" s="29"/>
      <c r="I1455" s="29"/>
      <c r="J1455" s="29"/>
      <c r="K1455" s="37"/>
    </row>
    <row r="1456" spans="1:11" x14ac:dyDescent="0.2">
      <c r="A1456" s="47">
        <f t="shared" si="50"/>
        <v>0</v>
      </c>
      <c r="B1456" s="36">
        <f t="shared" si="51"/>
        <v>0</v>
      </c>
      <c r="C1456" s="31" t="s">
        <v>170</v>
      </c>
      <c r="D1456" s="31" t="s">
        <v>170</v>
      </c>
      <c r="E1456" s="29"/>
      <c r="F1456" s="29"/>
      <c r="G1456" s="29"/>
      <c r="H1456" s="29"/>
      <c r="I1456" s="29"/>
      <c r="J1456" s="29"/>
      <c r="K1456" s="37"/>
    </row>
    <row r="1457" spans="1:11" x14ac:dyDescent="0.2">
      <c r="A1457" s="47">
        <f t="shared" si="50"/>
        <v>0</v>
      </c>
      <c r="B1457" s="36">
        <f t="shared" si="51"/>
        <v>0</v>
      </c>
      <c r="C1457" s="31" t="s">
        <v>170</v>
      </c>
      <c r="D1457" s="31" t="s">
        <v>170</v>
      </c>
      <c r="E1457" s="29"/>
      <c r="F1457" s="29"/>
      <c r="G1457" s="29"/>
      <c r="H1457" s="29"/>
      <c r="I1457" s="29"/>
      <c r="J1457" s="29"/>
      <c r="K1457" s="37"/>
    </row>
    <row r="1458" spans="1:11" x14ac:dyDescent="0.2">
      <c r="A1458" s="47">
        <f t="shared" si="50"/>
        <v>0</v>
      </c>
      <c r="B1458" s="36">
        <f t="shared" si="51"/>
        <v>0</v>
      </c>
      <c r="C1458" s="31" t="s">
        <v>170</v>
      </c>
      <c r="D1458" s="31" t="s">
        <v>170</v>
      </c>
      <c r="E1458" s="29"/>
      <c r="F1458" s="29"/>
      <c r="G1458" s="29"/>
      <c r="H1458" s="29"/>
      <c r="I1458" s="29"/>
      <c r="J1458" s="29"/>
      <c r="K1458" s="37"/>
    </row>
    <row r="1459" spans="1:11" x14ac:dyDescent="0.2">
      <c r="A1459" s="47">
        <f t="shared" si="50"/>
        <v>0</v>
      </c>
      <c r="B1459" s="36">
        <f t="shared" si="51"/>
        <v>0</v>
      </c>
      <c r="C1459" s="31" t="s">
        <v>170</v>
      </c>
      <c r="D1459" s="31" t="s">
        <v>170</v>
      </c>
      <c r="E1459" s="29"/>
      <c r="F1459" s="29"/>
      <c r="G1459" s="29"/>
      <c r="H1459" s="29"/>
      <c r="I1459" s="29"/>
      <c r="J1459" s="29"/>
      <c r="K1459" s="37"/>
    </row>
    <row r="1460" spans="1:11" x14ac:dyDescent="0.2">
      <c r="A1460" s="47">
        <f t="shared" si="50"/>
        <v>0</v>
      </c>
      <c r="B1460" s="36">
        <f t="shared" si="51"/>
        <v>0</v>
      </c>
      <c r="C1460" s="31" t="s">
        <v>170</v>
      </c>
      <c r="D1460" s="31" t="s">
        <v>170</v>
      </c>
      <c r="E1460" s="29"/>
      <c r="F1460" s="29"/>
      <c r="G1460" s="29"/>
      <c r="H1460" s="29"/>
      <c r="I1460" s="29"/>
      <c r="J1460" s="29"/>
      <c r="K1460" s="37"/>
    </row>
    <row r="1461" spans="1:11" x14ac:dyDescent="0.2">
      <c r="A1461" s="47">
        <f t="shared" si="50"/>
        <v>0</v>
      </c>
      <c r="B1461" s="36">
        <f t="shared" si="51"/>
        <v>0</v>
      </c>
      <c r="C1461" s="31" t="s">
        <v>170</v>
      </c>
      <c r="D1461" s="31" t="s">
        <v>170</v>
      </c>
      <c r="E1461" s="29"/>
      <c r="F1461" s="29"/>
      <c r="G1461" s="29"/>
      <c r="H1461" s="29"/>
      <c r="I1461" s="29"/>
      <c r="J1461" s="29"/>
      <c r="K1461" s="37"/>
    </row>
    <row r="1462" spans="1:11" x14ac:dyDescent="0.2">
      <c r="A1462" s="47">
        <f t="shared" si="50"/>
        <v>0</v>
      </c>
      <c r="B1462" s="36">
        <f t="shared" si="51"/>
        <v>0</v>
      </c>
      <c r="C1462" s="31" t="s">
        <v>170</v>
      </c>
      <c r="D1462" s="31" t="s">
        <v>170</v>
      </c>
      <c r="E1462" s="29"/>
      <c r="F1462" s="29"/>
      <c r="G1462" s="29"/>
      <c r="H1462" s="29"/>
      <c r="I1462" s="29"/>
      <c r="J1462" s="29"/>
      <c r="K1462" s="37"/>
    </row>
    <row r="1463" spans="1:11" x14ac:dyDescent="0.2">
      <c r="A1463" s="47">
        <f t="shared" si="50"/>
        <v>0</v>
      </c>
      <c r="B1463" s="36">
        <f t="shared" si="51"/>
        <v>0</v>
      </c>
      <c r="C1463" s="31" t="s">
        <v>170</v>
      </c>
      <c r="D1463" s="31" t="s">
        <v>170</v>
      </c>
      <c r="E1463" s="29"/>
      <c r="F1463" s="29"/>
      <c r="G1463" s="29"/>
      <c r="H1463" s="29"/>
      <c r="I1463" s="29"/>
      <c r="J1463" s="29"/>
      <c r="K1463" s="37"/>
    </row>
    <row r="1464" spans="1:11" x14ac:dyDescent="0.2">
      <c r="A1464" s="47">
        <f t="shared" si="50"/>
        <v>0</v>
      </c>
      <c r="B1464" s="36">
        <f t="shared" si="51"/>
        <v>0</v>
      </c>
      <c r="C1464" s="31" t="s">
        <v>170</v>
      </c>
      <c r="D1464" s="31" t="s">
        <v>170</v>
      </c>
      <c r="E1464" s="29"/>
      <c r="F1464" s="29"/>
      <c r="G1464" s="29"/>
      <c r="H1464" s="29"/>
      <c r="I1464" s="29"/>
      <c r="J1464" s="29"/>
      <c r="K1464" s="37"/>
    </row>
    <row r="1465" spans="1:11" x14ac:dyDescent="0.2">
      <c r="A1465" s="47">
        <f t="shared" si="50"/>
        <v>0</v>
      </c>
      <c r="B1465" s="36">
        <f t="shared" si="51"/>
        <v>0</v>
      </c>
      <c r="C1465" s="31" t="s">
        <v>170</v>
      </c>
      <c r="D1465" s="31" t="s">
        <v>170</v>
      </c>
      <c r="E1465" s="29"/>
      <c r="F1465" s="29"/>
      <c r="G1465" s="29"/>
      <c r="H1465" s="29"/>
      <c r="I1465" s="29"/>
      <c r="J1465" s="29"/>
      <c r="K1465" s="37"/>
    </row>
    <row r="1466" spans="1:11" x14ac:dyDescent="0.2">
      <c r="A1466" s="47">
        <f t="shared" si="50"/>
        <v>0</v>
      </c>
      <c r="B1466" s="36">
        <f t="shared" si="51"/>
        <v>0</v>
      </c>
      <c r="C1466" s="31" t="s">
        <v>170</v>
      </c>
      <c r="D1466" s="31" t="s">
        <v>170</v>
      </c>
      <c r="E1466" s="29"/>
      <c r="F1466" s="29"/>
      <c r="G1466" s="29"/>
      <c r="H1466" s="29"/>
      <c r="I1466" s="29"/>
      <c r="J1466" s="29"/>
      <c r="K1466" s="37"/>
    </row>
    <row r="1467" spans="1:11" x14ac:dyDescent="0.2">
      <c r="A1467" s="47">
        <f t="shared" si="50"/>
        <v>0</v>
      </c>
      <c r="B1467" s="36">
        <f t="shared" si="51"/>
        <v>0</v>
      </c>
      <c r="C1467" s="31" t="s">
        <v>170</v>
      </c>
      <c r="D1467" s="31" t="s">
        <v>170</v>
      </c>
      <c r="E1467" s="29"/>
      <c r="F1467" s="29"/>
      <c r="G1467" s="29"/>
      <c r="H1467" s="29"/>
      <c r="I1467" s="29"/>
      <c r="J1467" s="29"/>
      <c r="K1467" s="37"/>
    </row>
    <row r="1468" spans="1:11" x14ac:dyDescent="0.2">
      <c r="A1468" s="47">
        <f t="shared" si="50"/>
        <v>0</v>
      </c>
      <c r="B1468" s="36">
        <f t="shared" si="51"/>
        <v>0</v>
      </c>
      <c r="C1468" s="31" t="s">
        <v>170</v>
      </c>
      <c r="D1468" s="31" t="s">
        <v>170</v>
      </c>
      <c r="E1468" s="29"/>
      <c r="F1468" s="29"/>
      <c r="G1468" s="29"/>
      <c r="H1468" s="29"/>
      <c r="I1468" s="29"/>
      <c r="J1468" s="29"/>
      <c r="K1468" s="37"/>
    </row>
    <row r="1469" spans="1:11" x14ac:dyDescent="0.2">
      <c r="A1469" s="47">
        <f t="shared" si="50"/>
        <v>0</v>
      </c>
      <c r="B1469" s="36">
        <f t="shared" si="51"/>
        <v>0</v>
      </c>
      <c r="C1469" s="31" t="s">
        <v>170</v>
      </c>
      <c r="D1469" s="31" t="s">
        <v>170</v>
      </c>
      <c r="E1469" s="29"/>
      <c r="F1469" s="29"/>
      <c r="G1469" s="29"/>
      <c r="H1469" s="29"/>
      <c r="I1469" s="29"/>
      <c r="J1469" s="29"/>
      <c r="K1469" s="37"/>
    </row>
    <row r="1470" spans="1:11" x14ac:dyDescent="0.2">
      <c r="A1470" s="47">
        <f t="shared" si="50"/>
        <v>0</v>
      </c>
      <c r="B1470" s="36">
        <f t="shared" si="51"/>
        <v>0</v>
      </c>
      <c r="C1470" s="31" t="s">
        <v>170</v>
      </c>
      <c r="D1470" s="31" t="s">
        <v>170</v>
      </c>
      <c r="E1470" s="29"/>
      <c r="F1470" s="29"/>
      <c r="G1470" s="29"/>
      <c r="H1470" s="29"/>
      <c r="I1470" s="29"/>
      <c r="J1470" s="29"/>
      <c r="K1470" s="37"/>
    </row>
    <row r="1471" spans="1:11" x14ac:dyDescent="0.2">
      <c r="A1471" s="47">
        <f t="shared" si="50"/>
        <v>0</v>
      </c>
      <c r="B1471" s="36">
        <f t="shared" si="51"/>
        <v>0</v>
      </c>
      <c r="C1471" s="31" t="s">
        <v>170</v>
      </c>
      <c r="D1471" s="31" t="s">
        <v>170</v>
      </c>
      <c r="E1471" s="29"/>
      <c r="F1471" s="29"/>
      <c r="G1471" s="29"/>
      <c r="H1471" s="29"/>
      <c r="I1471" s="29"/>
      <c r="J1471" s="29"/>
      <c r="K1471" s="37"/>
    </row>
    <row r="1472" spans="1:11" x14ac:dyDescent="0.2">
      <c r="A1472" s="47">
        <f t="shared" si="50"/>
        <v>0</v>
      </c>
      <c r="B1472" s="36">
        <f t="shared" si="51"/>
        <v>0</v>
      </c>
      <c r="C1472" s="31" t="s">
        <v>170</v>
      </c>
      <c r="D1472" s="31" t="s">
        <v>170</v>
      </c>
      <c r="E1472" s="29"/>
      <c r="F1472" s="29"/>
      <c r="G1472" s="29"/>
      <c r="H1472" s="29"/>
      <c r="I1472" s="29"/>
      <c r="J1472" s="29"/>
      <c r="K1472" s="37"/>
    </row>
    <row r="1473" spans="1:11" x14ac:dyDescent="0.2">
      <c r="A1473" s="47">
        <f t="shared" si="50"/>
        <v>0</v>
      </c>
      <c r="B1473" s="36">
        <f t="shared" si="51"/>
        <v>0</v>
      </c>
      <c r="C1473" s="31" t="s">
        <v>170</v>
      </c>
      <c r="D1473" s="31" t="s">
        <v>170</v>
      </c>
      <c r="E1473" s="29"/>
      <c r="F1473" s="29"/>
      <c r="G1473" s="29"/>
      <c r="H1473" s="29"/>
      <c r="I1473" s="29"/>
      <c r="J1473" s="29"/>
      <c r="K1473" s="37"/>
    </row>
    <row r="1474" spans="1:11" x14ac:dyDescent="0.2">
      <c r="A1474" s="47">
        <f t="shared" si="50"/>
        <v>0</v>
      </c>
      <c r="B1474" s="36">
        <f t="shared" si="51"/>
        <v>0</v>
      </c>
      <c r="C1474" s="31" t="s">
        <v>170</v>
      </c>
      <c r="D1474" s="31" t="s">
        <v>170</v>
      </c>
      <c r="E1474" s="29"/>
      <c r="F1474" s="29"/>
      <c r="G1474" s="29"/>
      <c r="H1474" s="29"/>
      <c r="I1474" s="29"/>
      <c r="J1474" s="29"/>
      <c r="K1474" s="37"/>
    </row>
    <row r="1475" spans="1:11" x14ac:dyDescent="0.2">
      <c r="A1475" s="47">
        <f t="shared" si="50"/>
        <v>0</v>
      </c>
      <c r="B1475" s="36">
        <f t="shared" si="51"/>
        <v>0</v>
      </c>
      <c r="C1475" s="31" t="s">
        <v>170</v>
      </c>
      <c r="D1475" s="31" t="s">
        <v>170</v>
      </c>
      <c r="E1475" s="29"/>
      <c r="F1475" s="29"/>
      <c r="G1475" s="29"/>
      <c r="H1475" s="29"/>
      <c r="I1475" s="29"/>
      <c r="J1475" s="29"/>
      <c r="K1475" s="37"/>
    </row>
    <row r="1476" spans="1:11" x14ac:dyDescent="0.2">
      <c r="A1476" s="47">
        <f t="shared" si="50"/>
        <v>0</v>
      </c>
      <c r="B1476" s="36">
        <f t="shared" si="51"/>
        <v>0</v>
      </c>
      <c r="C1476" s="31" t="s">
        <v>170</v>
      </c>
      <c r="D1476" s="31" t="s">
        <v>170</v>
      </c>
      <c r="E1476" s="29"/>
      <c r="F1476" s="29"/>
      <c r="G1476" s="29"/>
      <c r="H1476" s="29"/>
      <c r="I1476" s="29"/>
      <c r="J1476" s="29"/>
      <c r="K1476" s="37"/>
    </row>
    <row r="1477" spans="1:11" x14ac:dyDescent="0.2">
      <c r="A1477" s="47">
        <f t="shared" si="50"/>
        <v>0</v>
      </c>
      <c r="B1477" s="36">
        <f t="shared" si="51"/>
        <v>0</v>
      </c>
      <c r="C1477" s="31" t="s">
        <v>170</v>
      </c>
      <c r="D1477" s="31" t="s">
        <v>170</v>
      </c>
      <c r="E1477" s="29"/>
      <c r="F1477" s="29"/>
      <c r="G1477" s="29"/>
      <c r="H1477" s="29"/>
      <c r="I1477" s="29"/>
      <c r="J1477" s="29"/>
      <c r="K1477" s="37"/>
    </row>
    <row r="1478" spans="1:11" x14ac:dyDescent="0.2">
      <c r="A1478" s="47">
        <f t="shared" si="50"/>
        <v>0</v>
      </c>
      <c r="B1478" s="36">
        <f t="shared" si="51"/>
        <v>0</v>
      </c>
      <c r="C1478" s="31" t="s">
        <v>170</v>
      </c>
      <c r="D1478" s="31" t="s">
        <v>170</v>
      </c>
      <c r="E1478" s="29"/>
      <c r="F1478" s="29"/>
      <c r="G1478" s="29"/>
      <c r="H1478" s="29"/>
      <c r="I1478" s="29"/>
      <c r="J1478" s="29"/>
      <c r="K1478" s="37"/>
    </row>
    <row r="1479" spans="1:11" x14ac:dyDescent="0.2">
      <c r="A1479" s="47">
        <f t="shared" si="50"/>
        <v>0</v>
      </c>
      <c r="B1479" s="36">
        <f t="shared" si="51"/>
        <v>0</v>
      </c>
      <c r="C1479" s="31" t="s">
        <v>170</v>
      </c>
      <c r="D1479" s="31" t="s">
        <v>170</v>
      </c>
      <c r="E1479" s="29"/>
      <c r="F1479" s="29"/>
      <c r="G1479" s="29"/>
      <c r="H1479" s="29"/>
      <c r="I1479" s="29"/>
      <c r="J1479" s="29"/>
      <c r="K1479" s="37"/>
    </row>
    <row r="1480" spans="1:11" x14ac:dyDescent="0.2">
      <c r="A1480" s="47">
        <f t="shared" si="50"/>
        <v>0</v>
      </c>
      <c r="B1480" s="36">
        <f t="shared" si="51"/>
        <v>0</v>
      </c>
      <c r="C1480" s="31" t="s">
        <v>170</v>
      </c>
      <c r="D1480" s="31" t="s">
        <v>170</v>
      </c>
      <c r="E1480" s="29"/>
      <c r="F1480" s="29"/>
      <c r="G1480" s="29"/>
      <c r="H1480" s="29"/>
      <c r="I1480" s="29"/>
      <c r="J1480" s="29"/>
      <c r="K1480" s="37"/>
    </row>
    <row r="1481" spans="1:11" x14ac:dyDescent="0.2">
      <c r="A1481" s="47">
        <f t="shared" si="50"/>
        <v>0</v>
      </c>
      <c r="B1481" s="36">
        <f t="shared" si="51"/>
        <v>0</v>
      </c>
      <c r="C1481" s="31" t="s">
        <v>170</v>
      </c>
      <c r="D1481" s="31" t="s">
        <v>170</v>
      </c>
      <c r="E1481" s="29"/>
      <c r="F1481" s="29"/>
      <c r="G1481" s="29"/>
      <c r="H1481" s="29"/>
      <c r="I1481" s="29"/>
      <c r="J1481" s="29"/>
      <c r="K1481" s="37"/>
    </row>
    <row r="1482" spans="1:11" x14ac:dyDescent="0.2">
      <c r="A1482" s="47">
        <f t="shared" si="50"/>
        <v>0</v>
      </c>
      <c r="B1482" s="36">
        <f t="shared" si="51"/>
        <v>0</v>
      </c>
      <c r="C1482" s="31" t="s">
        <v>170</v>
      </c>
      <c r="D1482" s="31" t="s">
        <v>170</v>
      </c>
      <c r="E1482" s="29"/>
      <c r="F1482" s="29"/>
      <c r="G1482" s="29"/>
      <c r="H1482" s="29"/>
      <c r="I1482" s="29"/>
      <c r="J1482" s="29"/>
      <c r="K1482" s="37"/>
    </row>
    <row r="1483" spans="1:11" x14ac:dyDescent="0.2">
      <c r="A1483" s="47">
        <f t="shared" si="50"/>
        <v>0</v>
      </c>
      <c r="B1483" s="36">
        <f t="shared" si="51"/>
        <v>0</v>
      </c>
      <c r="C1483" s="31" t="s">
        <v>170</v>
      </c>
      <c r="D1483" s="31" t="s">
        <v>170</v>
      </c>
      <c r="E1483" s="29"/>
      <c r="F1483" s="29"/>
      <c r="G1483" s="29"/>
      <c r="H1483" s="29"/>
      <c r="I1483" s="29"/>
      <c r="J1483" s="29"/>
      <c r="K1483" s="37"/>
    </row>
    <row r="1484" spans="1:11" x14ac:dyDescent="0.2">
      <c r="A1484" s="47">
        <f t="shared" si="50"/>
        <v>0</v>
      </c>
      <c r="B1484" s="36">
        <f t="shared" si="51"/>
        <v>0</v>
      </c>
      <c r="C1484" s="31" t="s">
        <v>170</v>
      </c>
      <c r="D1484" s="31" t="s">
        <v>170</v>
      </c>
      <c r="E1484" s="29"/>
      <c r="F1484" s="29"/>
      <c r="G1484" s="29"/>
      <c r="H1484" s="29"/>
      <c r="I1484" s="29"/>
      <c r="J1484" s="29"/>
      <c r="K1484" s="37"/>
    </row>
    <row r="1485" spans="1:11" x14ac:dyDescent="0.2">
      <c r="A1485" s="47">
        <f t="shared" si="50"/>
        <v>0</v>
      </c>
      <c r="B1485" s="36">
        <f t="shared" si="51"/>
        <v>0</v>
      </c>
      <c r="C1485" s="31" t="s">
        <v>170</v>
      </c>
      <c r="D1485" s="31" t="s">
        <v>170</v>
      </c>
      <c r="E1485" s="29"/>
      <c r="F1485" s="29"/>
      <c r="G1485" s="29"/>
      <c r="H1485" s="29"/>
      <c r="I1485" s="29"/>
      <c r="J1485" s="29"/>
      <c r="K1485" s="37"/>
    </row>
    <row r="1486" spans="1:11" x14ac:dyDescent="0.2">
      <c r="A1486" s="47">
        <f t="shared" si="50"/>
        <v>0</v>
      </c>
      <c r="B1486" s="36">
        <f t="shared" si="51"/>
        <v>0</v>
      </c>
      <c r="C1486" s="31" t="s">
        <v>170</v>
      </c>
      <c r="D1486" s="31" t="s">
        <v>170</v>
      </c>
      <c r="E1486" s="29"/>
      <c r="F1486" s="29"/>
      <c r="G1486" s="29"/>
      <c r="H1486" s="29"/>
      <c r="I1486" s="29"/>
      <c r="J1486" s="29"/>
      <c r="K1486" s="37"/>
    </row>
    <row r="1487" spans="1:11" x14ac:dyDescent="0.2">
      <c r="A1487" s="47">
        <f t="shared" si="50"/>
        <v>0</v>
      </c>
      <c r="B1487" s="36">
        <f t="shared" si="51"/>
        <v>0</v>
      </c>
      <c r="C1487" s="31" t="s">
        <v>170</v>
      </c>
      <c r="D1487" s="31" t="s">
        <v>170</v>
      </c>
      <c r="E1487" s="29"/>
      <c r="F1487" s="29"/>
      <c r="G1487" s="29"/>
      <c r="H1487" s="29"/>
      <c r="I1487" s="29"/>
      <c r="J1487" s="29"/>
      <c r="K1487" s="37"/>
    </row>
    <row r="1488" spans="1:11" x14ac:dyDescent="0.2">
      <c r="A1488" s="47">
        <f t="shared" si="50"/>
        <v>0</v>
      </c>
      <c r="B1488" s="36">
        <f t="shared" si="51"/>
        <v>0</v>
      </c>
      <c r="C1488" s="31" t="s">
        <v>170</v>
      </c>
      <c r="D1488" s="31" t="s">
        <v>170</v>
      </c>
      <c r="E1488" s="29"/>
      <c r="F1488" s="29"/>
      <c r="G1488" s="29"/>
      <c r="H1488" s="29"/>
      <c r="I1488" s="29"/>
      <c r="J1488" s="29"/>
      <c r="K1488" s="37"/>
    </row>
    <row r="1489" spans="1:11" x14ac:dyDescent="0.2">
      <c r="A1489" s="47">
        <f t="shared" si="50"/>
        <v>0</v>
      </c>
      <c r="B1489" s="36">
        <f t="shared" si="51"/>
        <v>0</v>
      </c>
      <c r="C1489" s="31" t="s">
        <v>170</v>
      </c>
      <c r="D1489" s="31" t="s">
        <v>170</v>
      </c>
      <c r="E1489" s="29"/>
      <c r="F1489" s="29"/>
      <c r="G1489" s="29"/>
      <c r="H1489" s="29"/>
      <c r="I1489" s="29"/>
      <c r="J1489" s="29"/>
      <c r="K1489" s="37"/>
    </row>
    <row r="1490" spans="1:11" x14ac:dyDescent="0.2">
      <c r="A1490" s="47">
        <f t="shared" si="50"/>
        <v>0</v>
      </c>
      <c r="B1490" s="36">
        <f t="shared" si="51"/>
        <v>0</v>
      </c>
      <c r="C1490" s="31" t="s">
        <v>170</v>
      </c>
      <c r="D1490" s="31" t="s">
        <v>170</v>
      </c>
      <c r="E1490" s="29"/>
      <c r="F1490" s="29"/>
      <c r="G1490" s="29"/>
      <c r="H1490" s="29"/>
      <c r="I1490" s="29"/>
      <c r="J1490" s="29"/>
      <c r="K1490" s="37"/>
    </row>
    <row r="1491" spans="1:11" x14ac:dyDescent="0.2">
      <c r="A1491" s="47">
        <f t="shared" si="50"/>
        <v>0</v>
      </c>
      <c r="B1491" s="36">
        <f t="shared" si="51"/>
        <v>0</v>
      </c>
      <c r="C1491" s="31" t="s">
        <v>170</v>
      </c>
      <c r="D1491" s="31" t="s">
        <v>170</v>
      </c>
      <c r="E1491" s="29"/>
      <c r="F1491" s="29"/>
      <c r="G1491" s="29"/>
      <c r="H1491" s="29"/>
      <c r="I1491" s="29"/>
      <c r="J1491" s="29"/>
      <c r="K1491" s="37"/>
    </row>
    <row r="1492" spans="1:11" x14ac:dyDescent="0.2">
      <c r="A1492" s="47">
        <f t="shared" ref="A1492:A1555" si="52">IF(ISNA(MATCH(C1492,offers.segment.all,0)),1,0)</f>
        <v>0</v>
      </c>
      <c r="B1492" s="36">
        <f t="shared" ref="B1492:B1555" si="53">IF(ISNA(MATCH(D1492,demand.descriptions,0)),1,0)</f>
        <v>0</v>
      </c>
      <c r="C1492" s="31" t="s">
        <v>170</v>
      </c>
      <c r="D1492" s="31" t="s">
        <v>170</v>
      </c>
      <c r="E1492" s="29"/>
      <c r="F1492" s="29"/>
      <c r="G1492" s="29"/>
      <c r="H1492" s="29"/>
      <c r="I1492" s="29"/>
      <c r="J1492" s="29"/>
      <c r="K1492" s="37"/>
    </row>
    <row r="1493" spans="1:11" x14ac:dyDescent="0.2">
      <c r="A1493" s="47">
        <f t="shared" si="52"/>
        <v>0</v>
      </c>
      <c r="B1493" s="36">
        <f t="shared" si="53"/>
        <v>0</v>
      </c>
      <c r="C1493" s="31" t="s">
        <v>170</v>
      </c>
      <c r="D1493" s="31" t="s">
        <v>170</v>
      </c>
      <c r="E1493" s="29"/>
      <c r="F1493" s="29"/>
      <c r="G1493" s="29"/>
      <c r="H1493" s="29"/>
      <c r="I1493" s="29"/>
      <c r="J1493" s="29"/>
      <c r="K1493" s="37"/>
    </row>
    <row r="1494" spans="1:11" x14ac:dyDescent="0.2">
      <c r="A1494" s="47">
        <f t="shared" si="52"/>
        <v>0</v>
      </c>
      <c r="B1494" s="36">
        <f t="shared" si="53"/>
        <v>0</v>
      </c>
      <c r="C1494" s="31" t="s">
        <v>170</v>
      </c>
      <c r="D1494" s="31" t="s">
        <v>170</v>
      </c>
      <c r="E1494" s="29"/>
      <c r="F1494" s="29"/>
      <c r="G1494" s="29"/>
      <c r="H1494" s="29"/>
      <c r="I1494" s="29"/>
      <c r="J1494" s="29"/>
      <c r="K1494" s="37"/>
    </row>
    <row r="1495" spans="1:11" x14ac:dyDescent="0.2">
      <c r="A1495" s="47">
        <f t="shared" si="52"/>
        <v>0</v>
      </c>
      <c r="B1495" s="36">
        <f t="shared" si="53"/>
        <v>0</v>
      </c>
      <c r="C1495" s="31" t="s">
        <v>170</v>
      </c>
      <c r="D1495" s="31" t="s">
        <v>170</v>
      </c>
      <c r="E1495" s="29"/>
      <c r="F1495" s="29"/>
      <c r="G1495" s="29"/>
      <c r="H1495" s="29"/>
      <c r="I1495" s="29"/>
      <c r="J1495" s="29"/>
      <c r="K1495" s="37"/>
    </row>
    <row r="1496" spans="1:11" x14ac:dyDescent="0.2">
      <c r="A1496" s="47">
        <f t="shared" si="52"/>
        <v>0</v>
      </c>
      <c r="B1496" s="36">
        <f t="shared" si="53"/>
        <v>0</v>
      </c>
      <c r="C1496" s="31" t="s">
        <v>170</v>
      </c>
      <c r="D1496" s="31" t="s">
        <v>170</v>
      </c>
      <c r="E1496" s="29"/>
      <c r="F1496" s="29"/>
      <c r="G1496" s="29"/>
      <c r="H1496" s="29"/>
      <c r="I1496" s="29"/>
      <c r="J1496" s="29"/>
      <c r="K1496" s="37"/>
    </row>
    <row r="1497" spans="1:11" x14ac:dyDescent="0.2">
      <c r="A1497" s="47">
        <f t="shared" si="52"/>
        <v>0</v>
      </c>
      <c r="B1497" s="36">
        <f t="shared" si="53"/>
        <v>0</v>
      </c>
      <c r="C1497" s="31" t="s">
        <v>170</v>
      </c>
      <c r="D1497" s="31" t="s">
        <v>170</v>
      </c>
      <c r="E1497" s="29"/>
      <c r="F1497" s="29"/>
      <c r="G1497" s="29"/>
      <c r="H1497" s="29"/>
      <c r="I1497" s="29"/>
      <c r="J1497" s="29"/>
      <c r="K1497" s="37"/>
    </row>
    <row r="1498" spans="1:11" x14ac:dyDescent="0.2">
      <c r="A1498" s="47">
        <f t="shared" si="52"/>
        <v>0</v>
      </c>
      <c r="B1498" s="36">
        <f t="shared" si="53"/>
        <v>0</v>
      </c>
      <c r="C1498" s="31" t="s">
        <v>170</v>
      </c>
      <c r="D1498" s="31" t="s">
        <v>170</v>
      </c>
      <c r="E1498" s="29"/>
      <c r="F1498" s="29"/>
      <c r="G1498" s="29"/>
      <c r="H1498" s="29"/>
      <c r="I1498" s="29"/>
      <c r="J1498" s="29"/>
      <c r="K1498" s="37"/>
    </row>
    <row r="1499" spans="1:11" x14ac:dyDescent="0.2">
      <c r="A1499" s="47">
        <f t="shared" si="52"/>
        <v>0</v>
      </c>
      <c r="B1499" s="36">
        <f t="shared" si="53"/>
        <v>0</v>
      </c>
      <c r="C1499" s="31" t="s">
        <v>170</v>
      </c>
      <c r="D1499" s="31" t="s">
        <v>170</v>
      </c>
      <c r="E1499" s="29"/>
      <c r="F1499" s="29"/>
      <c r="G1499" s="29"/>
      <c r="H1499" s="29"/>
      <c r="I1499" s="29"/>
      <c r="J1499" s="29"/>
      <c r="K1499" s="37"/>
    </row>
    <row r="1500" spans="1:11" x14ac:dyDescent="0.2">
      <c r="A1500" s="47">
        <f t="shared" si="52"/>
        <v>0</v>
      </c>
      <c r="B1500" s="36">
        <f t="shared" si="53"/>
        <v>0</v>
      </c>
      <c r="C1500" s="31" t="s">
        <v>170</v>
      </c>
      <c r="D1500" s="31" t="s">
        <v>170</v>
      </c>
      <c r="E1500" s="29"/>
      <c r="F1500" s="29"/>
      <c r="G1500" s="29"/>
      <c r="H1500" s="29"/>
      <c r="I1500" s="29"/>
      <c r="J1500" s="29"/>
      <c r="K1500" s="37"/>
    </row>
    <row r="1501" spans="1:11" x14ac:dyDescent="0.2">
      <c r="A1501" s="47">
        <f t="shared" si="52"/>
        <v>0</v>
      </c>
      <c r="B1501" s="36">
        <f t="shared" si="53"/>
        <v>0</v>
      </c>
      <c r="C1501" s="31" t="s">
        <v>170</v>
      </c>
      <c r="D1501" s="31" t="s">
        <v>170</v>
      </c>
      <c r="E1501" s="29"/>
      <c r="F1501" s="29"/>
      <c r="G1501" s="29"/>
      <c r="H1501" s="29"/>
      <c r="I1501" s="29"/>
      <c r="J1501" s="29"/>
      <c r="K1501" s="37"/>
    </row>
    <row r="1502" spans="1:11" x14ac:dyDescent="0.2">
      <c r="A1502" s="47">
        <f t="shared" si="52"/>
        <v>0</v>
      </c>
      <c r="B1502" s="36">
        <f t="shared" si="53"/>
        <v>0</v>
      </c>
      <c r="C1502" s="31" t="s">
        <v>170</v>
      </c>
      <c r="D1502" s="31" t="s">
        <v>170</v>
      </c>
      <c r="E1502" s="29"/>
      <c r="F1502" s="29"/>
      <c r="G1502" s="29"/>
      <c r="H1502" s="29"/>
      <c r="I1502" s="29"/>
      <c r="J1502" s="29"/>
      <c r="K1502" s="37"/>
    </row>
    <row r="1503" spans="1:11" x14ac:dyDescent="0.2">
      <c r="A1503" s="47">
        <f t="shared" si="52"/>
        <v>0</v>
      </c>
      <c r="B1503" s="36">
        <f t="shared" si="53"/>
        <v>0</v>
      </c>
      <c r="C1503" s="31" t="s">
        <v>170</v>
      </c>
      <c r="D1503" s="31" t="s">
        <v>170</v>
      </c>
      <c r="E1503" s="29"/>
      <c r="F1503" s="29"/>
      <c r="G1503" s="29"/>
      <c r="H1503" s="29"/>
      <c r="I1503" s="29"/>
      <c r="J1503" s="29"/>
      <c r="K1503" s="37"/>
    </row>
    <row r="1504" spans="1:11" x14ac:dyDescent="0.2">
      <c r="A1504" s="47">
        <f t="shared" si="52"/>
        <v>0</v>
      </c>
      <c r="B1504" s="36">
        <f t="shared" si="53"/>
        <v>0</v>
      </c>
      <c r="C1504" s="31" t="s">
        <v>170</v>
      </c>
      <c r="D1504" s="31" t="s">
        <v>170</v>
      </c>
      <c r="E1504" s="29"/>
      <c r="F1504" s="29"/>
      <c r="G1504" s="29"/>
      <c r="H1504" s="29"/>
      <c r="I1504" s="29"/>
      <c r="J1504" s="29"/>
      <c r="K1504" s="37"/>
    </row>
    <row r="1505" spans="1:11" x14ac:dyDescent="0.2">
      <c r="A1505" s="47">
        <f t="shared" si="52"/>
        <v>0</v>
      </c>
      <c r="B1505" s="36">
        <f t="shared" si="53"/>
        <v>0</v>
      </c>
      <c r="C1505" s="31" t="s">
        <v>170</v>
      </c>
      <c r="D1505" s="31" t="s">
        <v>170</v>
      </c>
      <c r="E1505" s="29"/>
      <c r="F1505" s="29"/>
      <c r="G1505" s="29"/>
      <c r="H1505" s="29"/>
      <c r="I1505" s="29"/>
      <c r="J1505" s="29"/>
      <c r="K1505" s="37"/>
    </row>
    <row r="1506" spans="1:11" x14ac:dyDescent="0.2">
      <c r="A1506" s="47">
        <f t="shared" si="52"/>
        <v>0</v>
      </c>
      <c r="B1506" s="36">
        <f t="shared" si="53"/>
        <v>0</v>
      </c>
      <c r="C1506" s="31" t="s">
        <v>170</v>
      </c>
      <c r="D1506" s="31" t="s">
        <v>170</v>
      </c>
      <c r="E1506" s="29"/>
      <c r="F1506" s="29"/>
      <c r="G1506" s="29"/>
      <c r="H1506" s="29"/>
      <c r="I1506" s="29"/>
      <c r="J1506" s="29"/>
      <c r="K1506" s="37"/>
    </row>
    <row r="1507" spans="1:11" x14ac:dyDescent="0.2">
      <c r="A1507" s="47">
        <f t="shared" si="52"/>
        <v>0</v>
      </c>
      <c r="B1507" s="36">
        <f t="shared" si="53"/>
        <v>0</v>
      </c>
      <c r="C1507" s="31" t="s">
        <v>170</v>
      </c>
      <c r="D1507" s="31" t="s">
        <v>170</v>
      </c>
      <c r="E1507" s="29"/>
      <c r="F1507" s="29"/>
      <c r="G1507" s="29"/>
      <c r="H1507" s="29"/>
      <c r="I1507" s="29"/>
      <c r="J1507" s="29"/>
      <c r="K1507" s="37"/>
    </row>
    <row r="1508" spans="1:11" x14ac:dyDescent="0.2">
      <c r="A1508" s="47">
        <f t="shared" si="52"/>
        <v>0</v>
      </c>
      <c r="B1508" s="36">
        <f t="shared" si="53"/>
        <v>0</v>
      </c>
      <c r="C1508" s="31" t="s">
        <v>170</v>
      </c>
      <c r="D1508" s="31" t="s">
        <v>170</v>
      </c>
      <c r="E1508" s="29"/>
      <c r="F1508" s="29"/>
      <c r="G1508" s="29"/>
      <c r="H1508" s="29"/>
      <c r="I1508" s="29"/>
      <c r="J1508" s="29"/>
      <c r="K1508" s="37"/>
    </row>
    <row r="1509" spans="1:11" x14ac:dyDescent="0.2">
      <c r="A1509" s="47">
        <f t="shared" si="52"/>
        <v>0</v>
      </c>
      <c r="B1509" s="36">
        <f t="shared" si="53"/>
        <v>0</v>
      </c>
      <c r="C1509" s="31" t="s">
        <v>170</v>
      </c>
      <c r="D1509" s="31" t="s">
        <v>170</v>
      </c>
      <c r="E1509" s="29"/>
      <c r="F1509" s="29"/>
      <c r="G1509" s="29"/>
      <c r="H1509" s="29"/>
      <c r="I1509" s="29"/>
      <c r="J1509" s="29"/>
      <c r="K1509" s="37"/>
    </row>
    <row r="1510" spans="1:11" x14ac:dyDescent="0.2">
      <c r="A1510" s="47">
        <f t="shared" si="52"/>
        <v>0</v>
      </c>
      <c r="B1510" s="36">
        <f t="shared" si="53"/>
        <v>0</v>
      </c>
      <c r="C1510" s="31" t="s">
        <v>170</v>
      </c>
      <c r="D1510" s="31" t="s">
        <v>170</v>
      </c>
      <c r="E1510" s="29"/>
      <c r="F1510" s="29"/>
      <c r="G1510" s="29"/>
      <c r="H1510" s="29"/>
      <c r="I1510" s="29"/>
      <c r="J1510" s="29"/>
      <c r="K1510" s="37"/>
    </row>
    <row r="1511" spans="1:11" x14ac:dyDescent="0.2">
      <c r="A1511" s="47">
        <f t="shared" si="52"/>
        <v>0</v>
      </c>
      <c r="B1511" s="36">
        <f t="shared" si="53"/>
        <v>0</v>
      </c>
      <c r="C1511" s="31" t="s">
        <v>170</v>
      </c>
      <c r="D1511" s="31" t="s">
        <v>170</v>
      </c>
      <c r="E1511" s="29"/>
      <c r="F1511" s="29"/>
      <c r="G1511" s="29"/>
      <c r="H1511" s="29"/>
      <c r="I1511" s="29"/>
      <c r="J1511" s="29"/>
      <c r="K1511" s="37"/>
    </row>
    <row r="1512" spans="1:11" x14ac:dyDescent="0.2">
      <c r="A1512" s="47">
        <f t="shared" si="52"/>
        <v>0</v>
      </c>
      <c r="B1512" s="36">
        <f t="shared" si="53"/>
        <v>0</v>
      </c>
      <c r="C1512" s="31" t="s">
        <v>170</v>
      </c>
      <c r="D1512" s="31" t="s">
        <v>170</v>
      </c>
      <c r="E1512" s="29"/>
      <c r="F1512" s="29"/>
      <c r="G1512" s="29"/>
      <c r="H1512" s="29"/>
      <c r="I1512" s="29"/>
      <c r="J1512" s="29"/>
      <c r="K1512" s="37"/>
    </row>
    <row r="1513" spans="1:11" x14ac:dyDescent="0.2">
      <c r="A1513" s="47">
        <f t="shared" si="52"/>
        <v>0</v>
      </c>
      <c r="B1513" s="36">
        <f t="shared" si="53"/>
        <v>0</v>
      </c>
      <c r="C1513" s="31" t="s">
        <v>170</v>
      </c>
      <c r="D1513" s="31" t="s">
        <v>170</v>
      </c>
      <c r="E1513" s="29"/>
      <c r="F1513" s="29"/>
      <c r="G1513" s="29"/>
      <c r="H1513" s="29"/>
      <c r="I1513" s="29"/>
      <c r="J1513" s="29"/>
      <c r="K1513" s="37"/>
    </row>
    <row r="1514" spans="1:11" x14ac:dyDescent="0.2">
      <c r="A1514" s="47">
        <f t="shared" si="52"/>
        <v>0</v>
      </c>
      <c r="B1514" s="36">
        <f t="shared" si="53"/>
        <v>0</v>
      </c>
      <c r="C1514" s="31" t="s">
        <v>170</v>
      </c>
      <c r="D1514" s="31" t="s">
        <v>170</v>
      </c>
      <c r="E1514" s="29"/>
      <c r="F1514" s="29"/>
      <c r="G1514" s="29"/>
      <c r="H1514" s="29"/>
      <c r="I1514" s="29"/>
      <c r="J1514" s="29"/>
      <c r="K1514" s="37"/>
    </row>
    <row r="1515" spans="1:11" x14ac:dyDescent="0.2">
      <c r="A1515" s="47">
        <f t="shared" si="52"/>
        <v>0</v>
      </c>
      <c r="B1515" s="36">
        <f t="shared" si="53"/>
        <v>0</v>
      </c>
      <c r="C1515" s="31" t="s">
        <v>170</v>
      </c>
      <c r="D1515" s="31" t="s">
        <v>170</v>
      </c>
      <c r="E1515" s="29"/>
      <c r="F1515" s="29"/>
      <c r="G1515" s="29"/>
      <c r="H1515" s="29"/>
      <c r="I1515" s="29"/>
      <c r="J1515" s="29"/>
      <c r="K1515" s="37"/>
    </row>
    <row r="1516" spans="1:11" x14ac:dyDescent="0.2">
      <c r="A1516" s="47">
        <f t="shared" si="52"/>
        <v>0</v>
      </c>
      <c r="B1516" s="36">
        <f t="shared" si="53"/>
        <v>0</v>
      </c>
      <c r="C1516" s="31" t="s">
        <v>170</v>
      </c>
      <c r="D1516" s="31" t="s">
        <v>170</v>
      </c>
      <c r="E1516" s="29"/>
      <c r="F1516" s="29"/>
      <c r="G1516" s="29"/>
      <c r="H1516" s="29"/>
      <c r="I1516" s="29"/>
      <c r="J1516" s="29"/>
      <c r="K1516" s="37"/>
    </row>
    <row r="1517" spans="1:11" x14ac:dyDescent="0.2">
      <c r="A1517" s="47">
        <f t="shared" si="52"/>
        <v>0</v>
      </c>
      <c r="B1517" s="36">
        <f t="shared" si="53"/>
        <v>0</v>
      </c>
      <c r="C1517" s="31" t="s">
        <v>170</v>
      </c>
      <c r="D1517" s="31" t="s">
        <v>170</v>
      </c>
      <c r="E1517" s="29"/>
      <c r="F1517" s="29"/>
      <c r="G1517" s="29"/>
      <c r="H1517" s="29"/>
      <c r="I1517" s="29"/>
      <c r="J1517" s="29"/>
      <c r="K1517" s="37"/>
    </row>
    <row r="1518" spans="1:11" x14ac:dyDescent="0.2">
      <c r="A1518" s="47">
        <f t="shared" si="52"/>
        <v>0</v>
      </c>
      <c r="B1518" s="36">
        <f t="shared" si="53"/>
        <v>0</v>
      </c>
      <c r="C1518" s="31" t="s">
        <v>170</v>
      </c>
      <c r="D1518" s="31" t="s">
        <v>170</v>
      </c>
      <c r="E1518" s="29"/>
      <c r="F1518" s="29"/>
      <c r="G1518" s="29"/>
      <c r="H1518" s="29"/>
      <c r="I1518" s="29"/>
      <c r="J1518" s="29"/>
      <c r="K1518" s="37"/>
    </row>
    <row r="1519" spans="1:11" x14ac:dyDescent="0.2">
      <c r="A1519" s="47">
        <f t="shared" si="52"/>
        <v>0</v>
      </c>
      <c r="B1519" s="36">
        <f t="shared" si="53"/>
        <v>0</v>
      </c>
      <c r="C1519" s="31" t="s">
        <v>170</v>
      </c>
      <c r="D1519" s="31" t="s">
        <v>170</v>
      </c>
      <c r="E1519" s="29"/>
      <c r="F1519" s="29"/>
      <c r="G1519" s="29"/>
      <c r="H1519" s="29"/>
      <c r="I1519" s="29"/>
      <c r="J1519" s="29"/>
      <c r="K1519" s="37"/>
    </row>
    <row r="1520" spans="1:11" x14ac:dyDescent="0.2">
      <c r="A1520" s="47">
        <f t="shared" si="52"/>
        <v>0</v>
      </c>
      <c r="B1520" s="36">
        <f t="shared" si="53"/>
        <v>0</v>
      </c>
      <c r="C1520" s="31" t="s">
        <v>170</v>
      </c>
      <c r="D1520" s="31" t="s">
        <v>170</v>
      </c>
      <c r="E1520" s="29"/>
      <c r="F1520" s="29"/>
      <c r="G1520" s="29"/>
      <c r="H1520" s="29"/>
      <c r="I1520" s="29"/>
      <c r="J1520" s="29"/>
      <c r="K1520" s="37"/>
    </row>
    <row r="1521" spans="1:11" x14ac:dyDescent="0.2">
      <c r="A1521" s="47">
        <f t="shared" si="52"/>
        <v>0</v>
      </c>
      <c r="B1521" s="36">
        <f t="shared" si="53"/>
        <v>0</v>
      </c>
      <c r="C1521" s="31" t="s">
        <v>170</v>
      </c>
      <c r="D1521" s="31" t="s">
        <v>170</v>
      </c>
      <c r="E1521" s="29"/>
      <c r="F1521" s="29"/>
      <c r="G1521" s="29"/>
      <c r="H1521" s="29"/>
      <c r="I1521" s="29"/>
      <c r="J1521" s="29"/>
      <c r="K1521" s="37"/>
    </row>
    <row r="1522" spans="1:11" x14ac:dyDescent="0.2">
      <c r="A1522" s="47">
        <f t="shared" si="52"/>
        <v>0</v>
      </c>
      <c r="B1522" s="36">
        <f t="shared" si="53"/>
        <v>0</v>
      </c>
      <c r="C1522" s="31" t="s">
        <v>170</v>
      </c>
      <c r="D1522" s="31" t="s">
        <v>170</v>
      </c>
      <c r="E1522" s="29"/>
      <c r="F1522" s="29"/>
      <c r="G1522" s="29"/>
      <c r="H1522" s="29"/>
      <c r="I1522" s="29"/>
      <c r="J1522" s="29"/>
      <c r="K1522" s="37"/>
    </row>
    <row r="1523" spans="1:11" x14ac:dyDescent="0.2">
      <c r="A1523" s="47">
        <f t="shared" si="52"/>
        <v>0</v>
      </c>
      <c r="B1523" s="36">
        <f t="shared" si="53"/>
        <v>0</v>
      </c>
      <c r="C1523" s="31" t="s">
        <v>170</v>
      </c>
      <c r="D1523" s="31" t="s">
        <v>170</v>
      </c>
      <c r="E1523" s="29"/>
      <c r="F1523" s="29"/>
      <c r="G1523" s="29"/>
      <c r="H1523" s="29"/>
      <c r="I1523" s="29"/>
      <c r="J1523" s="29"/>
      <c r="K1523" s="37"/>
    </row>
    <row r="1524" spans="1:11" x14ac:dyDescent="0.2">
      <c r="A1524" s="47">
        <f t="shared" si="52"/>
        <v>0</v>
      </c>
      <c r="B1524" s="36">
        <f t="shared" si="53"/>
        <v>0</v>
      </c>
      <c r="C1524" s="31" t="s">
        <v>170</v>
      </c>
      <c r="D1524" s="31" t="s">
        <v>170</v>
      </c>
      <c r="E1524" s="29"/>
      <c r="F1524" s="29"/>
      <c r="G1524" s="29"/>
      <c r="H1524" s="29"/>
      <c r="I1524" s="29"/>
      <c r="J1524" s="29"/>
      <c r="K1524" s="37"/>
    </row>
    <row r="1525" spans="1:11" x14ac:dyDescent="0.2">
      <c r="A1525" s="47">
        <f t="shared" si="52"/>
        <v>0</v>
      </c>
      <c r="B1525" s="36">
        <f t="shared" si="53"/>
        <v>0</v>
      </c>
      <c r="C1525" s="31" t="s">
        <v>170</v>
      </c>
      <c r="D1525" s="31" t="s">
        <v>170</v>
      </c>
      <c r="E1525" s="29"/>
      <c r="F1525" s="29"/>
      <c r="G1525" s="29"/>
      <c r="H1525" s="29"/>
      <c r="I1525" s="29"/>
      <c r="J1525" s="29"/>
      <c r="K1525" s="37"/>
    </row>
    <row r="1526" spans="1:11" x14ac:dyDescent="0.2">
      <c r="A1526" s="47">
        <f t="shared" si="52"/>
        <v>0</v>
      </c>
      <c r="B1526" s="36">
        <f t="shared" si="53"/>
        <v>0</v>
      </c>
      <c r="C1526" s="31" t="s">
        <v>170</v>
      </c>
      <c r="D1526" s="31" t="s">
        <v>170</v>
      </c>
      <c r="E1526" s="29"/>
      <c r="F1526" s="29"/>
      <c r="G1526" s="29"/>
      <c r="H1526" s="29"/>
      <c r="I1526" s="29"/>
      <c r="J1526" s="29"/>
      <c r="K1526" s="37"/>
    </row>
    <row r="1527" spans="1:11" x14ac:dyDescent="0.2">
      <c r="A1527" s="47">
        <f t="shared" si="52"/>
        <v>0</v>
      </c>
      <c r="B1527" s="36">
        <f t="shared" si="53"/>
        <v>0</v>
      </c>
      <c r="C1527" s="31" t="s">
        <v>170</v>
      </c>
      <c r="D1527" s="31" t="s">
        <v>170</v>
      </c>
      <c r="E1527" s="29"/>
      <c r="F1527" s="29"/>
      <c r="G1527" s="29"/>
      <c r="H1527" s="29"/>
      <c r="I1527" s="29"/>
      <c r="J1527" s="29"/>
      <c r="K1527" s="37"/>
    </row>
    <row r="1528" spans="1:11" x14ac:dyDescent="0.2">
      <c r="A1528" s="47">
        <f t="shared" si="52"/>
        <v>0</v>
      </c>
      <c r="B1528" s="36">
        <f t="shared" si="53"/>
        <v>0</v>
      </c>
      <c r="C1528" s="31" t="s">
        <v>170</v>
      </c>
      <c r="D1528" s="31" t="s">
        <v>170</v>
      </c>
      <c r="E1528" s="29"/>
      <c r="F1528" s="29"/>
      <c r="G1528" s="29"/>
      <c r="H1528" s="29"/>
      <c r="I1528" s="29"/>
      <c r="J1528" s="29"/>
      <c r="K1528" s="37"/>
    </row>
    <row r="1529" spans="1:11" x14ac:dyDescent="0.2">
      <c r="A1529" s="47">
        <f t="shared" si="52"/>
        <v>0</v>
      </c>
      <c r="B1529" s="36">
        <f t="shared" si="53"/>
        <v>0</v>
      </c>
      <c r="C1529" s="31" t="s">
        <v>170</v>
      </c>
      <c r="D1529" s="31" t="s">
        <v>170</v>
      </c>
      <c r="E1529" s="29"/>
      <c r="F1529" s="29"/>
      <c r="G1529" s="29"/>
      <c r="H1529" s="29"/>
      <c r="I1529" s="29"/>
      <c r="J1529" s="29"/>
      <c r="K1529" s="37"/>
    </row>
    <row r="1530" spans="1:11" x14ac:dyDescent="0.2">
      <c r="A1530" s="47">
        <f t="shared" si="52"/>
        <v>0</v>
      </c>
      <c r="B1530" s="36">
        <f t="shared" si="53"/>
        <v>0</v>
      </c>
      <c r="C1530" s="31" t="s">
        <v>170</v>
      </c>
      <c r="D1530" s="31" t="s">
        <v>170</v>
      </c>
      <c r="E1530" s="29"/>
      <c r="F1530" s="29"/>
      <c r="G1530" s="29"/>
      <c r="H1530" s="29"/>
      <c r="I1530" s="29"/>
      <c r="J1530" s="29"/>
      <c r="K1530" s="37"/>
    </row>
    <row r="1531" spans="1:11" x14ac:dyDescent="0.2">
      <c r="A1531" s="47">
        <f t="shared" si="52"/>
        <v>0</v>
      </c>
      <c r="B1531" s="36">
        <f t="shared" si="53"/>
        <v>0</v>
      </c>
      <c r="C1531" s="31" t="s">
        <v>170</v>
      </c>
      <c r="D1531" s="31" t="s">
        <v>170</v>
      </c>
      <c r="E1531" s="29"/>
      <c r="F1531" s="29"/>
      <c r="G1531" s="29"/>
      <c r="H1531" s="29"/>
      <c r="I1531" s="29"/>
      <c r="J1531" s="29"/>
      <c r="K1531" s="37"/>
    </row>
    <row r="1532" spans="1:11" x14ac:dyDescent="0.2">
      <c r="A1532" s="47">
        <f t="shared" si="52"/>
        <v>0</v>
      </c>
      <c r="B1532" s="36">
        <f t="shared" si="53"/>
        <v>0</v>
      </c>
      <c r="C1532" s="31" t="s">
        <v>170</v>
      </c>
      <c r="D1532" s="31" t="s">
        <v>170</v>
      </c>
      <c r="E1532" s="29"/>
      <c r="F1532" s="29"/>
      <c r="G1532" s="29"/>
      <c r="H1532" s="29"/>
      <c r="I1532" s="29"/>
      <c r="J1532" s="29"/>
      <c r="K1532" s="37"/>
    </row>
    <row r="1533" spans="1:11" x14ac:dyDescent="0.2">
      <c r="A1533" s="47">
        <f t="shared" si="52"/>
        <v>0</v>
      </c>
      <c r="B1533" s="36">
        <f t="shared" si="53"/>
        <v>0</v>
      </c>
      <c r="C1533" s="31" t="s">
        <v>170</v>
      </c>
      <c r="D1533" s="31" t="s">
        <v>170</v>
      </c>
      <c r="E1533" s="29"/>
      <c r="F1533" s="29"/>
      <c r="G1533" s="29"/>
      <c r="H1533" s="29"/>
      <c r="I1533" s="29"/>
      <c r="J1533" s="29"/>
      <c r="K1533" s="37"/>
    </row>
    <row r="1534" spans="1:11" x14ac:dyDescent="0.2">
      <c r="A1534" s="47">
        <f t="shared" si="52"/>
        <v>0</v>
      </c>
      <c r="B1534" s="36">
        <f t="shared" si="53"/>
        <v>0</v>
      </c>
      <c r="C1534" s="31" t="s">
        <v>170</v>
      </c>
      <c r="D1534" s="31" t="s">
        <v>170</v>
      </c>
      <c r="E1534" s="29"/>
      <c r="F1534" s="29"/>
      <c r="G1534" s="29"/>
      <c r="H1534" s="29"/>
      <c r="I1534" s="29"/>
      <c r="J1534" s="29"/>
      <c r="K1534" s="37"/>
    </row>
    <row r="1535" spans="1:11" x14ac:dyDescent="0.2">
      <c r="A1535" s="47">
        <f t="shared" si="52"/>
        <v>0</v>
      </c>
      <c r="B1535" s="36">
        <f t="shared" si="53"/>
        <v>0</v>
      </c>
      <c r="C1535" s="31" t="s">
        <v>170</v>
      </c>
      <c r="D1535" s="31" t="s">
        <v>170</v>
      </c>
      <c r="E1535" s="29"/>
      <c r="F1535" s="29"/>
      <c r="G1535" s="29"/>
      <c r="H1535" s="29"/>
      <c r="I1535" s="29"/>
      <c r="J1535" s="29"/>
      <c r="K1535" s="37"/>
    </row>
    <row r="1536" spans="1:11" x14ac:dyDescent="0.2">
      <c r="A1536" s="47">
        <f t="shared" si="52"/>
        <v>0</v>
      </c>
      <c r="B1536" s="36">
        <f t="shared" si="53"/>
        <v>0</v>
      </c>
      <c r="C1536" s="31" t="s">
        <v>170</v>
      </c>
      <c r="D1536" s="31" t="s">
        <v>170</v>
      </c>
      <c r="E1536" s="29"/>
      <c r="F1536" s="29"/>
      <c r="G1536" s="29"/>
      <c r="H1536" s="29"/>
      <c r="I1536" s="29"/>
      <c r="J1536" s="29"/>
      <c r="K1536" s="37"/>
    </row>
    <row r="1537" spans="1:11" x14ac:dyDescent="0.2">
      <c r="A1537" s="47">
        <f t="shared" si="52"/>
        <v>0</v>
      </c>
      <c r="B1537" s="36">
        <f t="shared" si="53"/>
        <v>0</v>
      </c>
      <c r="C1537" s="31" t="s">
        <v>170</v>
      </c>
      <c r="D1537" s="31" t="s">
        <v>170</v>
      </c>
      <c r="E1537" s="29"/>
      <c r="F1537" s="29"/>
      <c r="G1537" s="29"/>
      <c r="H1537" s="29"/>
      <c r="I1537" s="29"/>
      <c r="J1537" s="29"/>
      <c r="K1537" s="37"/>
    </row>
    <row r="1538" spans="1:11" x14ac:dyDescent="0.2">
      <c r="A1538" s="47">
        <f t="shared" si="52"/>
        <v>0</v>
      </c>
      <c r="B1538" s="36">
        <f t="shared" si="53"/>
        <v>0</v>
      </c>
      <c r="C1538" s="31" t="s">
        <v>170</v>
      </c>
      <c r="D1538" s="31" t="s">
        <v>170</v>
      </c>
      <c r="E1538" s="29"/>
      <c r="F1538" s="29"/>
      <c r="G1538" s="29"/>
      <c r="H1538" s="29"/>
      <c r="I1538" s="29"/>
      <c r="J1538" s="29"/>
      <c r="K1538" s="37"/>
    </row>
    <row r="1539" spans="1:11" x14ac:dyDescent="0.2">
      <c r="A1539" s="47">
        <f t="shared" si="52"/>
        <v>0</v>
      </c>
      <c r="B1539" s="36">
        <f t="shared" si="53"/>
        <v>0</v>
      </c>
      <c r="C1539" s="31" t="s">
        <v>170</v>
      </c>
      <c r="D1539" s="31" t="s">
        <v>170</v>
      </c>
      <c r="E1539" s="29"/>
      <c r="F1539" s="29"/>
      <c r="G1539" s="29"/>
      <c r="H1539" s="29"/>
      <c r="I1539" s="29"/>
      <c r="J1539" s="29"/>
      <c r="K1539" s="37"/>
    </row>
    <row r="1540" spans="1:11" x14ac:dyDescent="0.2">
      <c r="A1540" s="47">
        <f t="shared" si="52"/>
        <v>0</v>
      </c>
      <c r="B1540" s="36">
        <f t="shared" si="53"/>
        <v>0</v>
      </c>
      <c r="C1540" s="31" t="s">
        <v>170</v>
      </c>
      <c r="D1540" s="31" t="s">
        <v>170</v>
      </c>
      <c r="E1540" s="29"/>
      <c r="F1540" s="29"/>
      <c r="G1540" s="29"/>
      <c r="H1540" s="29"/>
      <c r="I1540" s="29"/>
      <c r="J1540" s="29"/>
      <c r="K1540" s="37"/>
    </row>
    <row r="1541" spans="1:11" x14ac:dyDescent="0.2">
      <c r="A1541" s="47">
        <f t="shared" si="52"/>
        <v>0</v>
      </c>
      <c r="B1541" s="36">
        <f t="shared" si="53"/>
        <v>0</v>
      </c>
      <c r="C1541" s="31" t="s">
        <v>170</v>
      </c>
      <c r="D1541" s="31" t="s">
        <v>170</v>
      </c>
      <c r="E1541" s="29"/>
      <c r="F1541" s="29"/>
      <c r="G1541" s="29"/>
      <c r="H1541" s="29"/>
      <c r="I1541" s="29"/>
      <c r="J1541" s="29"/>
      <c r="K1541" s="37"/>
    </row>
    <row r="1542" spans="1:11" x14ac:dyDescent="0.2">
      <c r="A1542" s="47">
        <f t="shared" si="52"/>
        <v>0</v>
      </c>
      <c r="B1542" s="36">
        <f t="shared" si="53"/>
        <v>0</v>
      </c>
      <c r="C1542" s="31" t="s">
        <v>170</v>
      </c>
      <c r="D1542" s="31" t="s">
        <v>170</v>
      </c>
      <c r="E1542" s="29"/>
      <c r="F1542" s="29"/>
      <c r="G1542" s="29"/>
      <c r="H1542" s="29"/>
      <c r="I1542" s="29"/>
      <c r="J1542" s="29"/>
      <c r="K1542" s="37"/>
    </row>
    <row r="1543" spans="1:11" x14ac:dyDescent="0.2">
      <c r="A1543" s="47">
        <f t="shared" si="52"/>
        <v>0</v>
      </c>
      <c r="B1543" s="36">
        <f t="shared" si="53"/>
        <v>0</v>
      </c>
      <c r="C1543" s="31" t="s">
        <v>170</v>
      </c>
      <c r="D1543" s="31" t="s">
        <v>170</v>
      </c>
      <c r="E1543" s="29"/>
      <c r="F1543" s="29"/>
      <c r="G1543" s="29"/>
      <c r="H1543" s="29"/>
      <c r="I1543" s="29"/>
      <c r="J1543" s="29"/>
      <c r="K1543" s="37"/>
    </row>
    <row r="1544" spans="1:11" x14ac:dyDescent="0.2">
      <c r="A1544" s="47">
        <f t="shared" si="52"/>
        <v>0</v>
      </c>
      <c r="B1544" s="36">
        <f t="shared" si="53"/>
        <v>0</v>
      </c>
      <c r="C1544" s="31" t="s">
        <v>170</v>
      </c>
      <c r="D1544" s="31" t="s">
        <v>170</v>
      </c>
      <c r="E1544" s="29"/>
      <c r="F1544" s="29"/>
      <c r="G1544" s="29"/>
      <c r="H1544" s="29"/>
      <c r="I1544" s="29"/>
      <c r="J1544" s="29"/>
      <c r="K1544" s="37"/>
    </row>
    <row r="1545" spans="1:11" x14ac:dyDescent="0.2">
      <c r="A1545" s="47">
        <f t="shared" si="52"/>
        <v>0</v>
      </c>
      <c r="B1545" s="36">
        <f t="shared" si="53"/>
        <v>0</v>
      </c>
      <c r="C1545" s="31" t="s">
        <v>170</v>
      </c>
      <c r="D1545" s="31" t="s">
        <v>170</v>
      </c>
      <c r="E1545" s="29"/>
      <c r="F1545" s="29"/>
      <c r="G1545" s="29"/>
      <c r="H1545" s="29"/>
      <c r="I1545" s="29"/>
      <c r="J1545" s="29"/>
      <c r="K1545" s="37"/>
    </row>
    <row r="1546" spans="1:11" x14ac:dyDescent="0.2">
      <c r="A1546" s="47">
        <f t="shared" si="52"/>
        <v>0</v>
      </c>
      <c r="B1546" s="36">
        <f t="shared" si="53"/>
        <v>0</v>
      </c>
      <c r="C1546" s="31" t="s">
        <v>170</v>
      </c>
      <c r="D1546" s="31" t="s">
        <v>170</v>
      </c>
      <c r="E1546" s="29"/>
      <c r="F1546" s="29"/>
      <c r="G1546" s="29"/>
      <c r="H1546" s="29"/>
      <c r="I1546" s="29"/>
      <c r="J1546" s="29"/>
      <c r="K1546" s="37"/>
    </row>
    <row r="1547" spans="1:11" x14ac:dyDescent="0.2">
      <c r="A1547" s="47">
        <f t="shared" si="52"/>
        <v>0</v>
      </c>
      <c r="B1547" s="36">
        <f t="shared" si="53"/>
        <v>0</v>
      </c>
      <c r="C1547" s="31" t="s">
        <v>170</v>
      </c>
      <c r="D1547" s="31" t="s">
        <v>170</v>
      </c>
      <c r="E1547" s="29"/>
      <c r="F1547" s="29"/>
      <c r="G1547" s="29"/>
      <c r="H1547" s="29"/>
      <c r="I1547" s="29"/>
      <c r="J1547" s="29"/>
      <c r="K1547" s="37"/>
    </row>
    <row r="1548" spans="1:11" x14ac:dyDescent="0.2">
      <c r="A1548" s="47">
        <f t="shared" si="52"/>
        <v>0</v>
      </c>
      <c r="B1548" s="36">
        <f t="shared" si="53"/>
        <v>0</v>
      </c>
      <c r="C1548" s="31" t="s">
        <v>170</v>
      </c>
      <c r="D1548" s="31" t="s">
        <v>170</v>
      </c>
      <c r="E1548" s="29"/>
      <c r="F1548" s="29"/>
      <c r="G1548" s="29"/>
      <c r="H1548" s="29"/>
      <c r="I1548" s="29"/>
      <c r="J1548" s="29"/>
      <c r="K1548" s="37"/>
    </row>
    <row r="1549" spans="1:11" x14ac:dyDescent="0.2">
      <c r="A1549" s="47">
        <f t="shared" si="52"/>
        <v>0</v>
      </c>
      <c r="B1549" s="36">
        <f t="shared" si="53"/>
        <v>0</v>
      </c>
      <c r="C1549" s="31" t="s">
        <v>170</v>
      </c>
      <c r="D1549" s="31" t="s">
        <v>170</v>
      </c>
      <c r="E1549" s="29"/>
      <c r="F1549" s="29"/>
      <c r="G1549" s="29"/>
      <c r="H1549" s="29"/>
      <c r="I1549" s="29"/>
      <c r="J1549" s="29"/>
      <c r="K1549" s="37"/>
    </row>
    <row r="1550" spans="1:11" x14ac:dyDescent="0.2">
      <c r="A1550" s="47">
        <f t="shared" si="52"/>
        <v>0</v>
      </c>
      <c r="B1550" s="36">
        <f t="shared" si="53"/>
        <v>0</v>
      </c>
      <c r="C1550" s="31" t="s">
        <v>170</v>
      </c>
      <c r="D1550" s="31" t="s">
        <v>170</v>
      </c>
      <c r="E1550" s="29"/>
      <c r="F1550" s="29"/>
      <c r="G1550" s="29"/>
      <c r="H1550" s="29"/>
      <c r="I1550" s="29"/>
      <c r="J1550" s="29"/>
      <c r="K1550" s="37"/>
    </row>
    <row r="1551" spans="1:11" x14ac:dyDescent="0.2">
      <c r="A1551" s="47">
        <f t="shared" si="52"/>
        <v>0</v>
      </c>
      <c r="B1551" s="36">
        <f t="shared" si="53"/>
        <v>0</v>
      </c>
      <c r="C1551" s="31" t="s">
        <v>170</v>
      </c>
      <c r="D1551" s="31" t="s">
        <v>170</v>
      </c>
      <c r="E1551" s="29"/>
      <c r="F1551" s="29"/>
      <c r="G1551" s="29"/>
      <c r="H1551" s="29"/>
      <c r="I1551" s="29"/>
      <c r="J1551" s="29"/>
      <c r="K1551" s="37"/>
    </row>
    <row r="1552" spans="1:11" x14ac:dyDescent="0.2">
      <c r="A1552" s="47">
        <f t="shared" si="52"/>
        <v>0</v>
      </c>
      <c r="B1552" s="36">
        <f t="shared" si="53"/>
        <v>0</v>
      </c>
      <c r="C1552" s="31" t="s">
        <v>170</v>
      </c>
      <c r="D1552" s="31" t="s">
        <v>170</v>
      </c>
      <c r="E1552" s="29"/>
      <c r="F1552" s="29"/>
      <c r="G1552" s="29"/>
      <c r="H1552" s="29"/>
      <c r="I1552" s="29"/>
      <c r="J1552" s="29"/>
      <c r="K1552" s="37"/>
    </row>
    <row r="1553" spans="1:11" x14ac:dyDescent="0.2">
      <c r="A1553" s="47">
        <f t="shared" si="52"/>
        <v>0</v>
      </c>
      <c r="B1553" s="36">
        <f t="shared" si="53"/>
        <v>0</v>
      </c>
      <c r="C1553" s="31" t="s">
        <v>170</v>
      </c>
      <c r="D1553" s="31" t="s">
        <v>170</v>
      </c>
      <c r="E1553" s="29"/>
      <c r="F1553" s="29"/>
      <c r="G1553" s="29"/>
      <c r="H1553" s="29"/>
      <c r="I1553" s="29"/>
      <c r="J1553" s="29"/>
      <c r="K1553" s="37"/>
    </row>
    <row r="1554" spans="1:11" x14ac:dyDescent="0.2">
      <c r="A1554" s="47">
        <f t="shared" si="52"/>
        <v>0</v>
      </c>
      <c r="B1554" s="36">
        <f t="shared" si="53"/>
        <v>0</v>
      </c>
      <c r="C1554" s="31" t="s">
        <v>170</v>
      </c>
      <c r="D1554" s="31" t="s">
        <v>170</v>
      </c>
      <c r="E1554" s="29"/>
      <c r="F1554" s="29"/>
      <c r="G1554" s="29"/>
      <c r="H1554" s="29"/>
      <c r="I1554" s="29"/>
      <c r="J1554" s="29"/>
      <c r="K1554" s="37"/>
    </row>
    <row r="1555" spans="1:11" x14ac:dyDescent="0.2">
      <c r="A1555" s="47">
        <f t="shared" si="52"/>
        <v>0</v>
      </c>
      <c r="B1555" s="36">
        <f t="shared" si="53"/>
        <v>0</v>
      </c>
      <c r="C1555" s="31" t="s">
        <v>170</v>
      </c>
      <c r="D1555" s="31" t="s">
        <v>170</v>
      </c>
      <c r="E1555" s="29"/>
      <c r="F1555" s="29"/>
      <c r="G1555" s="29"/>
      <c r="H1555" s="29"/>
      <c r="I1555" s="29"/>
      <c r="J1555" s="29"/>
      <c r="K1555" s="37"/>
    </row>
    <row r="1556" spans="1:11" x14ac:dyDescent="0.2">
      <c r="A1556" s="47">
        <f t="shared" ref="A1556:A1619" si="54">IF(ISNA(MATCH(C1556,offers.segment.all,0)),1,0)</f>
        <v>0</v>
      </c>
      <c r="B1556" s="36">
        <f t="shared" ref="B1556:B1619" si="55">IF(ISNA(MATCH(D1556,demand.descriptions,0)),1,0)</f>
        <v>0</v>
      </c>
      <c r="C1556" s="31" t="s">
        <v>170</v>
      </c>
      <c r="D1556" s="31" t="s">
        <v>170</v>
      </c>
      <c r="E1556" s="29"/>
      <c r="F1556" s="29"/>
      <c r="G1556" s="29"/>
      <c r="H1556" s="29"/>
      <c r="I1556" s="29"/>
      <c r="J1556" s="29"/>
      <c r="K1556" s="37"/>
    </row>
    <row r="1557" spans="1:11" x14ac:dyDescent="0.2">
      <c r="A1557" s="47">
        <f t="shared" si="54"/>
        <v>0</v>
      </c>
      <c r="B1557" s="36">
        <f t="shared" si="55"/>
        <v>0</v>
      </c>
      <c r="C1557" s="31" t="s">
        <v>170</v>
      </c>
      <c r="D1557" s="31" t="s">
        <v>170</v>
      </c>
      <c r="E1557" s="29"/>
      <c r="F1557" s="29"/>
      <c r="G1557" s="29"/>
      <c r="H1557" s="29"/>
      <c r="I1557" s="29"/>
      <c r="J1557" s="29"/>
      <c r="K1557" s="37"/>
    </row>
    <row r="1558" spans="1:11" x14ac:dyDescent="0.2">
      <c r="A1558" s="47">
        <f t="shared" si="54"/>
        <v>0</v>
      </c>
      <c r="B1558" s="36">
        <f t="shared" si="55"/>
        <v>0</v>
      </c>
      <c r="C1558" s="31" t="s">
        <v>170</v>
      </c>
      <c r="D1558" s="31" t="s">
        <v>170</v>
      </c>
      <c r="E1558" s="29"/>
      <c r="F1558" s="29"/>
      <c r="G1558" s="29"/>
      <c r="H1558" s="29"/>
      <c r="I1558" s="29"/>
      <c r="J1558" s="29"/>
      <c r="K1558" s="37"/>
    </row>
    <row r="1559" spans="1:11" x14ac:dyDescent="0.2">
      <c r="A1559" s="47">
        <f t="shared" si="54"/>
        <v>0</v>
      </c>
      <c r="B1559" s="36">
        <f t="shared" si="55"/>
        <v>0</v>
      </c>
      <c r="C1559" s="31" t="s">
        <v>170</v>
      </c>
      <c r="D1559" s="31" t="s">
        <v>170</v>
      </c>
      <c r="E1559" s="29"/>
      <c r="F1559" s="29"/>
      <c r="G1559" s="29"/>
      <c r="H1559" s="29"/>
      <c r="I1559" s="29"/>
      <c r="J1559" s="29"/>
      <c r="K1559" s="37"/>
    </row>
    <row r="1560" spans="1:11" x14ac:dyDescent="0.2">
      <c r="A1560" s="47">
        <f t="shared" si="54"/>
        <v>0</v>
      </c>
      <c r="B1560" s="36">
        <f t="shared" si="55"/>
        <v>0</v>
      </c>
      <c r="C1560" s="31" t="s">
        <v>170</v>
      </c>
      <c r="D1560" s="31" t="s">
        <v>170</v>
      </c>
      <c r="E1560" s="29"/>
      <c r="F1560" s="29"/>
      <c r="G1560" s="29"/>
      <c r="H1560" s="29"/>
      <c r="I1560" s="29"/>
      <c r="J1560" s="29"/>
      <c r="K1560" s="37"/>
    </row>
    <row r="1561" spans="1:11" x14ac:dyDescent="0.2">
      <c r="A1561" s="47">
        <f t="shared" si="54"/>
        <v>0</v>
      </c>
      <c r="B1561" s="36">
        <f t="shared" si="55"/>
        <v>0</v>
      </c>
      <c r="C1561" s="31" t="s">
        <v>170</v>
      </c>
      <c r="D1561" s="31" t="s">
        <v>170</v>
      </c>
      <c r="E1561" s="29"/>
      <c r="F1561" s="29"/>
      <c r="G1561" s="29"/>
      <c r="H1561" s="29"/>
      <c r="I1561" s="29"/>
      <c r="J1561" s="29"/>
      <c r="K1561" s="37"/>
    </row>
    <row r="1562" spans="1:11" x14ac:dyDescent="0.2">
      <c r="A1562" s="47">
        <f t="shared" si="54"/>
        <v>0</v>
      </c>
      <c r="B1562" s="36">
        <f t="shared" si="55"/>
        <v>0</v>
      </c>
      <c r="C1562" s="31" t="s">
        <v>170</v>
      </c>
      <c r="D1562" s="31" t="s">
        <v>170</v>
      </c>
      <c r="E1562" s="29"/>
      <c r="F1562" s="29"/>
      <c r="G1562" s="29"/>
      <c r="H1562" s="29"/>
      <c r="I1562" s="29"/>
      <c r="J1562" s="29"/>
      <c r="K1562" s="37"/>
    </row>
    <row r="1563" spans="1:11" x14ac:dyDescent="0.2">
      <c r="A1563" s="47">
        <f t="shared" si="54"/>
        <v>0</v>
      </c>
      <c r="B1563" s="36">
        <f t="shared" si="55"/>
        <v>0</v>
      </c>
      <c r="C1563" s="31" t="s">
        <v>170</v>
      </c>
      <c r="D1563" s="31" t="s">
        <v>170</v>
      </c>
      <c r="E1563" s="29"/>
      <c r="F1563" s="29"/>
      <c r="G1563" s="29"/>
      <c r="H1563" s="29"/>
      <c r="I1563" s="29"/>
      <c r="J1563" s="29"/>
      <c r="K1563" s="37"/>
    </row>
    <row r="1564" spans="1:11" x14ac:dyDescent="0.2">
      <c r="A1564" s="47">
        <f t="shared" si="54"/>
        <v>0</v>
      </c>
      <c r="B1564" s="36">
        <f t="shared" si="55"/>
        <v>0</v>
      </c>
      <c r="C1564" s="31" t="s">
        <v>170</v>
      </c>
      <c r="D1564" s="31" t="s">
        <v>170</v>
      </c>
      <c r="E1564" s="29"/>
      <c r="F1564" s="29"/>
      <c r="G1564" s="29"/>
      <c r="H1564" s="29"/>
      <c r="I1564" s="29"/>
      <c r="J1564" s="29"/>
      <c r="K1564" s="37"/>
    </row>
    <row r="1565" spans="1:11" x14ac:dyDescent="0.2">
      <c r="A1565" s="47">
        <f t="shared" si="54"/>
        <v>0</v>
      </c>
      <c r="B1565" s="36">
        <f t="shared" si="55"/>
        <v>0</v>
      </c>
      <c r="C1565" s="31" t="s">
        <v>170</v>
      </c>
      <c r="D1565" s="31" t="s">
        <v>170</v>
      </c>
      <c r="E1565" s="29"/>
      <c r="F1565" s="29"/>
      <c r="G1565" s="29"/>
      <c r="H1565" s="29"/>
      <c r="I1565" s="29"/>
      <c r="J1565" s="29"/>
      <c r="K1565" s="37"/>
    </row>
    <row r="1566" spans="1:11" x14ac:dyDescent="0.2">
      <c r="A1566" s="47">
        <f t="shared" si="54"/>
        <v>0</v>
      </c>
      <c r="B1566" s="36">
        <f t="shared" si="55"/>
        <v>0</v>
      </c>
      <c r="C1566" s="31" t="s">
        <v>170</v>
      </c>
      <c r="D1566" s="31" t="s">
        <v>170</v>
      </c>
      <c r="E1566" s="29"/>
      <c r="F1566" s="29"/>
      <c r="G1566" s="29"/>
      <c r="H1566" s="29"/>
      <c r="I1566" s="29"/>
      <c r="J1566" s="29"/>
      <c r="K1566" s="37"/>
    </row>
    <row r="1567" spans="1:11" x14ac:dyDescent="0.2">
      <c r="A1567" s="47">
        <f t="shared" si="54"/>
        <v>0</v>
      </c>
      <c r="B1567" s="36">
        <f t="shared" si="55"/>
        <v>0</v>
      </c>
      <c r="C1567" s="31" t="s">
        <v>170</v>
      </c>
      <c r="D1567" s="31" t="s">
        <v>170</v>
      </c>
      <c r="E1567" s="29"/>
      <c r="F1567" s="29"/>
      <c r="G1567" s="29"/>
      <c r="H1567" s="29"/>
      <c r="I1567" s="29"/>
      <c r="J1567" s="29"/>
      <c r="K1567" s="37"/>
    </row>
    <row r="1568" spans="1:11" x14ac:dyDescent="0.2">
      <c r="A1568" s="47">
        <f t="shared" si="54"/>
        <v>0</v>
      </c>
      <c r="B1568" s="36">
        <f t="shared" si="55"/>
        <v>0</v>
      </c>
      <c r="C1568" s="31" t="s">
        <v>170</v>
      </c>
      <c r="D1568" s="31" t="s">
        <v>170</v>
      </c>
      <c r="E1568" s="29"/>
      <c r="F1568" s="29"/>
      <c r="G1568" s="29"/>
      <c r="H1568" s="29"/>
      <c r="I1568" s="29"/>
      <c r="J1568" s="29"/>
      <c r="K1568" s="37"/>
    </row>
    <row r="1569" spans="1:11" x14ac:dyDescent="0.2">
      <c r="A1569" s="47">
        <f t="shared" si="54"/>
        <v>0</v>
      </c>
      <c r="B1569" s="36">
        <f t="shared" si="55"/>
        <v>0</v>
      </c>
      <c r="C1569" s="31" t="s">
        <v>170</v>
      </c>
      <c r="D1569" s="31" t="s">
        <v>170</v>
      </c>
      <c r="E1569" s="29"/>
      <c r="F1569" s="29"/>
      <c r="G1569" s="29"/>
      <c r="H1569" s="29"/>
      <c r="I1569" s="29"/>
      <c r="J1569" s="29"/>
      <c r="K1569" s="37"/>
    </row>
    <row r="1570" spans="1:11" x14ac:dyDescent="0.2">
      <c r="A1570" s="47">
        <f t="shared" si="54"/>
        <v>0</v>
      </c>
      <c r="B1570" s="36">
        <f t="shared" si="55"/>
        <v>0</v>
      </c>
      <c r="C1570" s="31" t="s">
        <v>170</v>
      </c>
      <c r="D1570" s="31" t="s">
        <v>170</v>
      </c>
      <c r="E1570" s="29"/>
      <c r="F1570" s="29"/>
      <c r="G1570" s="29"/>
      <c r="H1570" s="29"/>
      <c r="I1570" s="29"/>
      <c r="J1570" s="29"/>
      <c r="K1570" s="37"/>
    </row>
    <row r="1571" spans="1:11" x14ac:dyDescent="0.2">
      <c r="A1571" s="47">
        <f t="shared" si="54"/>
        <v>0</v>
      </c>
      <c r="B1571" s="36">
        <f t="shared" si="55"/>
        <v>0</v>
      </c>
      <c r="C1571" s="31" t="s">
        <v>170</v>
      </c>
      <c r="D1571" s="31" t="s">
        <v>170</v>
      </c>
      <c r="E1571" s="29"/>
      <c r="F1571" s="29"/>
      <c r="G1571" s="29"/>
      <c r="H1571" s="29"/>
      <c r="I1571" s="29"/>
      <c r="J1571" s="29"/>
      <c r="K1571" s="37"/>
    </row>
    <row r="1572" spans="1:11" x14ac:dyDescent="0.2">
      <c r="A1572" s="47">
        <f t="shared" si="54"/>
        <v>0</v>
      </c>
      <c r="B1572" s="36">
        <f t="shared" si="55"/>
        <v>0</v>
      </c>
      <c r="C1572" s="31" t="s">
        <v>170</v>
      </c>
      <c r="D1572" s="31" t="s">
        <v>170</v>
      </c>
      <c r="E1572" s="29"/>
      <c r="F1572" s="29"/>
      <c r="G1572" s="29"/>
      <c r="H1572" s="29"/>
      <c r="I1572" s="29"/>
      <c r="J1572" s="29"/>
      <c r="K1572" s="37"/>
    </row>
    <row r="1573" spans="1:11" x14ac:dyDescent="0.2">
      <c r="A1573" s="47">
        <f t="shared" si="54"/>
        <v>0</v>
      </c>
      <c r="B1573" s="36">
        <f t="shared" si="55"/>
        <v>0</v>
      </c>
      <c r="C1573" s="31" t="s">
        <v>170</v>
      </c>
      <c r="D1573" s="31" t="s">
        <v>170</v>
      </c>
      <c r="E1573" s="29"/>
      <c r="F1573" s="29"/>
      <c r="G1573" s="29"/>
      <c r="H1573" s="29"/>
      <c r="I1573" s="29"/>
      <c r="J1573" s="29"/>
      <c r="K1573" s="37"/>
    </row>
    <row r="1574" spans="1:11" x14ac:dyDescent="0.2">
      <c r="A1574" s="47">
        <f t="shared" si="54"/>
        <v>0</v>
      </c>
      <c r="B1574" s="36">
        <f t="shared" si="55"/>
        <v>0</v>
      </c>
      <c r="C1574" s="31" t="s">
        <v>170</v>
      </c>
      <c r="D1574" s="31" t="s">
        <v>170</v>
      </c>
      <c r="E1574" s="29"/>
      <c r="F1574" s="29"/>
      <c r="G1574" s="29"/>
      <c r="H1574" s="29"/>
      <c r="I1574" s="29"/>
      <c r="J1574" s="29"/>
      <c r="K1574" s="37"/>
    </row>
    <row r="1575" spans="1:11" x14ac:dyDescent="0.2">
      <c r="A1575" s="47">
        <f t="shared" si="54"/>
        <v>0</v>
      </c>
      <c r="B1575" s="36">
        <f t="shared" si="55"/>
        <v>0</v>
      </c>
      <c r="C1575" s="31" t="s">
        <v>170</v>
      </c>
      <c r="D1575" s="31" t="s">
        <v>170</v>
      </c>
      <c r="E1575" s="29"/>
      <c r="F1575" s="29"/>
      <c r="G1575" s="29"/>
      <c r="H1575" s="29"/>
      <c r="I1575" s="29"/>
      <c r="J1575" s="29"/>
      <c r="K1575" s="37"/>
    </row>
    <row r="1576" spans="1:11" x14ac:dyDescent="0.2">
      <c r="A1576" s="47">
        <f t="shared" si="54"/>
        <v>0</v>
      </c>
      <c r="B1576" s="36">
        <f t="shared" si="55"/>
        <v>0</v>
      </c>
      <c r="C1576" s="31" t="s">
        <v>170</v>
      </c>
      <c r="D1576" s="31" t="s">
        <v>170</v>
      </c>
      <c r="E1576" s="29"/>
      <c r="F1576" s="29"/>
      <c r="G1576" s="29"/>
      <c r="H1576" s="29"/>
      <c r="I1576" s="29"/>
      <c r="J1576" s="29"/>
      <c r="K1576" s="37"/>
    </row>
    <row r="1577" spans="1:11" x14ac:dyDescent="0.2">
      <c r="A1577" s="47">
        <f t="shared" si="54"/>
        <v>0</v>
      </c>
      <c r="B1577" s="36">
        <f t="shared" si="55"/>
        <v>0</v>
      </c>
      <c r="C1577" s="31" t="s">
        <v>170</v>
      </c>
      <c r="D1577" s="31" t="s">
        <v>170</v>
      </c>
      <c r="E1577" s="29"/>
      <c r="F1577" s="29"/>
      <c r="G1577" s="29"/>
      <c r="H1577" s="29"/>
      <c r="I1577" s="29"/>
      <c r="J1577" s="29"/>
      <c r="K1577" s="37"/>
    </row>
    <row r="1578" spans="1:11" x14ac:dyDescent="0.2">
      <c r="A1578" s="47">
        <f t="shared" si="54"/>
        <v>0</v>
      </c>
      <c r="B1578" s="36">
        <f t="shared" si="55"/>
        <v>0</v>
      </c>
      <c r="C1578" s="31" t="s">
        <v>170</v>
      </c>
      <c r="D1578" s="31" t="s">
        <v>170</v>
      </c>
      <c r="E1578" s="29"/>
      <c r="F1578" s="29"/>
      <c r="G1578" s="29"/>
      <c r="H1578" s="29"/>
      <c r="I1578" s="29"/>
      <c r="J1578" s="29"/>
      <c r="K1578" s="37"/>
    </row>
    <row r="1579" spans="1:11" x14ac:dyDescent="0.2">
      <c r="A1579" s="47">
        <f t="shared" si="54"/>
        <v>0</v>
      </c>
      <c r="B1579" s="36">
        <f t="shared" si="55"/>
        <v>0</v>
      </c>
      <c r="C1579" s="31" t="s">
        <v>170</v>
      </c>
      <c r="D1579" s="31" t="s">
        <v>170</v>
      </c>
      <c r="E1579" s="29"/>
      <c r="F1579" s="29"/>
      <c r="G1579" s="29"/>
      <c r="H1579" s="29"/>
      <c r="I1579" s="29"/>
      <c r="J1579" s="29"/>
      <c r="K1579" s="37"/>
    </row>
    <row r="1580" spans="1:11" x14ac:dyDescent="0.2">
      <c r="A1580" s="47">
        <f t="shared" si="54"/>
        <v>0</v>
      </c>
      <c r="B1580" s="36">
        <f t="shared" si="55"/>
        <v>0</v>
      </c>
      <c r="C1580" s="31" t="s">
        <v>170</v>
      </c>
      <c r="D1580" s="31" t="s">
        <v>170</v>
      </c>
      <c r="E1580" s="29"/>
      <c r="F1580" s="29"/>
      <c r="G1580" s="29"/>
      <c r="H1580" s="29"/>
      <c r="I1580" s="29"/>
      <c r="J1580" s="29"/>
      <c r="K1580" s="37"/>
    </row>
    <row r="1581" spans="1:11" x14ac:dyDescent="0.2">
      <c r="A1581" s="47">
        <f t="shared" si="54"/>
        <v>0</v>
      </c>
      <c r="B1581" s="36">
        <f t="shared" si="55"/>
        <v>0</v>
      </c>
      <c r="C1581" s="31" t="s">
        <v>170</v>
      </c>
      <c r="D1581" s="31" t="s">
        <v>170</v>
      </c>
      <c r="E1581" s="29"/>
      <c r="F1581" s="29"/>
      <c r="G1581" s="29"/>
      <c r="H1581" s="29"/>
      <c r="I1581" s="29"/>
      <c r="J1581" s="29"/>
      <c r="K1581" s="37"/>
    </row>
    <row r="1582" spans="1:11" x14ac:dyDescent="0.2">
      <c r="A1582" s="47">
        <f t="shared" si="54"/>
        <v>0</v>
      </c>
      <c r="B1582" s="36">
        <f t="shared" si="55"/>
        <v>0</v>
      </c>
      <c r="C1582" s="31" t="s">
        <v>170</v>
      </c>
      <c r="D1582" s="31" t="s">
        <v>170</v>
      </c>
      <c r="E1582" s="29"/>
      <c r="F1582" s="29"/>
      <c r="G1582" s="29"/>
      <c r="H1582" s="29"/>
      <c r="I1582" s="29"/>
      <c r="J1582" s="29"/>
      <c r="K1582" s="37"/>
    </row>
    <row r="1583" spans="1:11" x14ac:dyDescent="0.2">
      <c r="A1583" s="47">
        <f t="shared" si="54"/>
        <v>0</v>
      </c>
      <c r="B1583" s="36">
        <f t="shared" si="55"/>
        <v>0</v>
      </c>
      <c r="C1583" s="31" t="s">
        <v>170</v>
      </c>
      <c r="D1583" s="31" t="s">
        <v>170</v>
      </c>
      <c r="E1583" s="29"/>
      <c r="F1583" s="29"/>
      <c r="G1583" s="29"/>
      <c r="H1583" s="29"/>
      <c r="I1583" s="29"/>
      <c r="J1583" s="29"/>
      <c r="K1583" s="37"/>
    </row>
    <row r="1584" spans="1:11" x14ac:dyDescent="0.2">
      <c r="A1584" s="47">
        <f t="shared" si="54"/>
        <v>0</v>
      </c>
      <c r="B1584" s="36">
        <f t="shared" si="55"/>
        <v>0</v>
      </c>
      <c r="C1584" s="31" t="s">
        <v>170</v>
      </c>
      <c r="D1584" s="31" t="s">
        <v>170</v>
      </c>
      <c r="E1584" s="29"/>
      <c r="F1584" s="29"/>
      <c r="G1584" s="29"/>
      <c r="H1584" s="29"/>
      <c r="I1584" s="29"/>
      <c r="J1584" s="29"/>
      <c r="K1584" s="37"/>
    </row>
    <row r="1585" spans="1:11" x14ac:dyDescent="0.2">
      <c r="A1585" s="47">
        <f t="shared" si="54"/>
        <v>0</v>
      </c>
      <c r="B1585" s="36">
        <f t="shared" si="55"/>
        <v>0</v>
      </c>
      <c r="C1585" s="31" t="s">
        <v>170</v>
      </c>
      <c r="D1585" s="31" t="s">
        <v>170</v>
      </c>
      <c r="E1585" s="29"/>
      <c r="F1585" s="29"/>
      <c r="G1585" s="29"/>
      <c r="H1585" s="29"/>
      <c r="I1585" s="29"/>
      <c r="J1585" s="29"/>
      <c r="K1585" s="37"/>
    </row>
    <row r="1586" spans="1:11" x14ac:dyDescent="0.2">
      <c r="A1586" s="47">
        <f t="shared" si="54"/>
        <v>0</v>
      </c>
      <c r="B1586" s="36">
        <f t="shared" si="55"/>
        <v>0</v>
      </c>
      <c r="C1586" s="31" t="s">
        <v>170</v>
      </c>
      <c r="D1586" s="31" t="s">
        <v>170</v>
      </c>
      <c r="E1586" s="29"/>
      <c r="F1586" s="29"/>
      <c r="G1586" s="29"/>
      <c r="H1586" s="29"/>
      <c r="I1586" s="29"/>
      <c r="J1586" s="29"/>
      <c r="K1586" s="37"/>
    </row>
    <row r="1587" spans="1:11" x14ac:dyDescent="0.2">
      <c r="A1587" s="47">
        <f t="shared" si="54"/>
        <v>0</v>
      </c>
      <c r="B1587" s="36">
        <f t="shared" si="55"/>
        <v>0</v>
      </c>
      <c r="C1587" s="31" t="s">
        <v>170</v>
      </c>
      <c r="D1587" s="31" t="s">
        <v>170</v>
      </c>
      <c r="E1587" s="29"/>
      <c r="F1587" s="29"/>
      <c r="G1587" s="29"/>
      <c r="H1587" s="29"/>
      <c r="I1587" s="29"/>
      <c r="J1587" s="29"/>
      <c r="K1587" s="37"/>
    </row>
    <row r="1588" spans="1:11" x14ac:dyDescent="0.2">
      <c r="A1588" s="47">
        <f t="shared" si="54"/>
        <v>0</v>
      </c>
      <c r="B1588" s="36">
        <f t="shared" si="55"/>
        <v>0</v>
      </c>
      <c r="C1588" s="31" t="s">
        <v>170</v>
      </c>
      <c r="D1588" s="31" t="s">
        <v>170</v>
      </c>
      <c r="E1588" s="29"/>
      <c r="F1588" s="29"/>
      <c r="G1588" s="29"/>
      <c r="H1588" s="29"/>
      <c r="I1588" s="29"/>
      <c r="J1588" s="29"/>
      <c r="K1588" s="37"/>
    </row>
    <row r="1589" spans="1:11" x14ac:dyDescent="0.2">
      <c r="A1589" s="47">
        <f t="shared" si="54"/>
        <v>0</v>
      </c>
      <c r="B1589" s="36">
        <f t="shared" si="55"/>
        <v>0</v>
      </c>
      <c r="C1589" s="31" t="s">
        <v>170</v>
      </c>
      <c r="D1589" s="31" t="s">
        <v>170</v>
      </c>
      <c r="E1589" s="29"/>
      <c r="F1589" s="29"/>
      <c r="G1589" s="29"/>
      <c r="H1589" s="29"/>
      <c r="I1589" s="29"/>
      <c r="J1589" s="29"/>
      <c r="K1589" s="37"/>
    </row>
    <row r="1590" spans="1:11" x14ac:dyDescent="0.2">
      <c r="A1590" s="47">
        <f t="shared" si="54"/>
        <v>0</v>
      </c>
      <c r="B1590" s="36">
        <f t="shared" si="55"/>
        <v>0</v>
      </c>
      <c r="C1590" s="31" t="s">
        <v>170</v>
      </c>
      <c r="D1590" s="31" t="s">
        <v>170</v>
      </c>
      <c r="E1590" s="29"/>
      <c r="F1590" s="29"/>
      <c r="G1590" s="29"/>
      <c r="H1590" s="29"/>
      <c r="I1590" s="29"/>
      <c r="J1590" s="29"/>
      <c r="K1590" s="37"/>
    </row>
    <row r="1591" spans="1:11" x14ac:dyDescent="0.2">
      <c r="A1591" s="47">
        <f t="shared" si="54"/>
        <v>0</v>
      </c>
      <c r="B1591" s="36">
        <f t="shared" si="55"/>
        <v>0</v>
      </c>
      <c r="C1591" s="31" t="s">
        <v>170</v>
      </c>
      <c r="D1591" s="31" t="s">
        <v>170</v>
      </c>
      <c r="E1591" s="29"/>
      <c r="F1591" s="29"/>
      <c r="G1591" s="29"/>
      <c r="H1591" s="29"/>
      <c r="I1591" s="29"/>
      <c r="J1591" s="29"/>
      <c r="K1591" s="37"/>
    </row>
    <row r="1592" spans="1:11" x14ac:dyDescent="0.2">
      <c r="A1592" s="47">
        <f t="shared" si="54"/>
        <v>0</v>
      </c>
      <c r="B1592" s="36">
        <f t="shared" si="55"/>
        <v>0</v>
      </c>
      <c r="C1592" s="31" t="s">
        <v>170</v>
      </c>
      <c r="D1592" s="31" t="s">
        <v>170</v>
      </c>
      <c r="E1592" s="29"/>
      <c r="F1592" s="29"/>
      <c r="G1592" s="29"/>
      <c r="H1592" s="29"/>
      <c r="I1592" s="29"/>
      <c r="J1592" s="29"/>
      <c r="K1592" s="37"/>
    </row>
    <row r="1593" spans="1:11" x14ac:dyDescent="0.2">
      <c r="A1593" s="47">
        <f t="shared" si="54"/>
        <v>0</v>
      </c>
      <c r="B1593" s="36">
        <f t="shared" si="55"/>
        <v>0</v>
      </c>
      <c r="C1593" s="31" t="s">
        <v>170</v>
      </c>
      <c r="D1593" s="31" t="s">
        <v>170</v>
      </c>
      <c r="E1593" s="29"/>
      <c r="F1593" s="29"/>
      <c r="G1593" s="29"/>
      <c r="H1593" s="29"/>
      <c r="I1593" s="29"/>
      <c r="J1593" s="29"/>
      <c r="K1593" s="37"/>
    </row>
    <row r="1594" spans="1:11" x14ac:dyDescent="0.2">
      <c r="A1594" s="47">
        <f t="shared" si="54"/>
        <v>0</v>
      </c>
      <c r="B1594" s="36">
        <f t="shared" si="55"/>
        <v>0</v>
      </c>
      <c r="C1594" s="31" t="s">
        <v>170</v>
      </c>
      <c r="D1594" s="31" t="s">
        <v>170</v>
      </c>
      <c r="E1594" s="29"/>
      <c r="F1594" s="29"/>
      <c r="G1594" s="29"/>
      <c r="H1594" s="29"/>
      <c r="I1594" s="29"/>
      <c r="J1594" s="29"/>
      <c r="K1594" s="37"/>
    </row>
    <row r="1595" spans="1:11" x14ac:dyDescent="0.2">
      <c r="A1595" s="47">
        <f t="shared" si="54"/>
        <v>0</v>
      </c>
      <c r="B1595" s="36">
        <f t="shared" si="55"/>
        <v>0</v>
      </c>
      <c r="C1595" s="31" t="s">
        <v>170</v>
      </c>
      <c r="D1595" s="31" t="s">
        <v>170</v>
      </c>
      <c r="E1595" s="29"/>
      <c r="F1595" s="29"/>
      <c r="G1595" s="29"/>
      <c r="H1595" s="29"/>
      <c r="I1595" s="29"/>
      <c r="J1595" s="29"/>
      <c r="K1595" s="37"/>
    </row>
    <row r="1596" spans="1:11" x14ac:dyDescent="0.2">
      <c r="A1596" s="47">
        <f t="shared" si="54"/>
        <v>0</v>
      </c>
      <c r="B1596" s="36">
        <f t="shared" si="55"/>
        <v>0</v>
      </c>
      <c r="C1596" s="31" t="s">
        <v>170</v>
      </c>
      <c r="D1596" s="31" t="s">
        <v>170</v>
      </c>
      <c r="E1596" s="29"/>
      <c r="F1596" s="29"/>
      <c r="G1596" s="29"/>
      <c r="H1596" s="29"/>
      <c r="I1596" s="29"/>
      <c r="J1596" s="29"/>
      <c r="K1596" s="37"/>
    </row>
    <row r="1597" spans="1:11" x14ac:dyDescent="0.2">
      <c r="A1597" s="47">
        <f t="shared" si="54"/>
        <v>0</v>
      </c>
      <c r="B1597" s="36">
        <f t="shared" si="55"/>
        <v>0</v>
      </c>
      <c r="C1597" s="31" t="s">
        <v>170</v>
      </c>
      <c r="D1597" s="31" t="s">
        <v>170</v>
      </c>
      <c r="E1597" s="29"/>
      <c r="F1597" s="29"/>
      <c r="G1597" s="29"/>
      <c r="H1597" s="29"/>
      <c r="I1597" s="29"/>
      <c r="J1597" s="29"/>
      <c r="K1597" s="37"/>
    </row>
    <row r="1598" spans="1:11" x14ac:dyDescent="0.2">
      <c r="A1598" s="47">
        <f t="shared" si="54"/>
        <v>0</v>
      </c>
      <c r="B1598" s="36">
        <f t="shared" si="55"/>
        <v>0</v>
      </c>
      <c r="C1598" s="31" t="s">
        <v>170</v>
      </c>
      <c r="D1598" s="31" t="s">
        <v>170</v>
      </c>
      <c r="E1598" s="29"/>
      <c r="F1598" s="29"/>
      <c r="G1598" s="29"/>
      <c r="H1598" s="29"/>
      <c r="I1598" s="29"/>
      <c r="J1598" s="29"/>
      <c r="K1598" s="37"/>
    </row>
    <row r="1599" spans="1:11" x14ac:dyDescent="0.2">
      <c r="A1599" s="47">
        <f t="shared" si="54"/>
        <v>0</v>
      </c>
      <c r="B1599" s="36">
        <f t="shared" si="55"/>
        <v>0</v>
      </c>
      <c r="C1599" s="31" t="s">
        <v>170</v>
      </c>
      <c r="D1599" s="31" t="s">
        <v>170</v>
      </c>
      <c r="E1599" s="29"/>
      <c r="F1599" s="29"/>
      <c r="G1599" s="29"/>
      <c r="H1599" s="29"/>
      <c r="I1599" s="29"/>
      <c r="J1599" s="29"/>
      <c r="K1599" s="37"/>
    </row>
    <row r="1600" spans="1:11" x14ac:dyDescent="0.2">
      <c r="A1600" s="47">
        <f t="shared" si="54"/>
        <v>0</v>
      </c>
      <c r="B1600" s="36">
        <f t="shared" si="55"/>
        <v>0</v>
      </c>
      <c r="C1600" s="31" t="s">
        <v>170</v>
      </c>
      <c r="D1600" s="31" t="s">
        <v>170</v>
      </c>
      <c r="E1600" s="29"/>
      <c r="F1600" s="29"/>
      <c r="G1600" s="29"/>
      <c r="H1600" s="29"/>
      <c r="I1600" s="29"/>
      <c r="J1600" s="29"/>
      <c r="K1600" s="37"/>
    </row>
    <row r="1601" spans="1:11" x14ac:dyDescent="0.2">
      <c r="A1601" s="47">
        <f t="shared" si="54"/>
        <v>0</v>
      </c>
      <c r="B1601" s="36">
        <f t="shared" si="55"/>
        <v>0</v>
      </c>
      <c r="C1601" s="31" t="s">
        <v>170</v>
      </c>
      <c r="D1601" s="31" t="s">
        <v>170</v>
      </c>
      <c r="E1601" s="29"/>
      <c r="F1601" s="29"/>
      <c r="G1601" s="29"/>
      <c r="H1601" s="29"/>
      <c r="I1601" s="29"/>
      <c r="J1601" s="29"/>
      <c r="K1601" s="37"/>
    </row>
    <row r="1602" spans="1:11" x14ac:dyDescent="0.2">
      <c r="A1602" s="47">
        <f t="shared" si="54"/>
        <v>0</v>
      </c>
      <c r="B1602" s="36">
        <f t="shared" si="55"/>
        <v>0</v>
      </c>
      <c r="C1602" s="31" t="s">
        <v>170</v>
      </c>
      <c r="D1602" s="31" t="s">
        <v>170</v>
      </c>
      <c r="E1602" s="29"/>
      <c r="F1602" s="29"/>
      <c r="G1602" s="29"/>
      <c r="H1602" s="29"/>
      <c r="I1602" s="29"/>
      <c r="J1602" s="29"/>
      <c r="K1602" s="37"/>
    </row>
    <row r="1603" spans="1:11" x14ac:dyDescent="0.2">
      <c r="A1603" s="47">
        <f t="shared" si="54"/>
        <v>0</v>
      </c>
      <c r="B1603" s="36">
        <f t="shared" si="55"/>
        <v>0</v>
      </c>
      <c r="C1603" s="31" t="s">
        <v>170</v>
      </c>
      <c r="D1603" s="31" t="s">
        <v>170</v>
      </c>
      <c r="E1603" s="29"/>
      <c r="F1603" s="29"/>
      <c r="G1603" s="29"/>
      <c r="H1603" s="29"/>
      <c r="I1603" s="29"/>
      <c r="J1603" s="29"/>
      <c r="K1603" s="37"/>
    </row>
    <row r="1604" spans="1:11" x14ac:dyDescent="0.2">
      <c r="A1604" s="47">
        <f t="shared" si="54"/>
        <v>0</v>
      </c>
      <c r="B1604" s="36">
        <f t="shared" si="55"/>
        <v>0</v>
      </c>
      <c r="C1604" s="31" t="s">
        <v>170</v>
      </c>
      <c r="D1604" s="31" t="s">
        <v>170</v>
      </c>
      <c r="E1604" s="29"/>
      <c r="F1604" s="29"/>
      <c r="G1604" s="29"/>
      <c r="H1604" s="29"/>
      <c r="I1604" s="29"/>
      <c r="J1604" s="29"/>
      <c r="K1604" s="37"/>
    </row>
    <row r="1605" spans="1:11" x14ac:dyDescent="0.2">
      <c r="A1605" s="47">
        <f t="shared" si="54"/>
        <v>0</v>
      </c>
      <c r="B1605" s="36">
        <f t="shared" si="55"/>
        <v>0</v>
      </c>
      <c r="C1605" s="31" t="s">
        <v>170</v>
      </c>
      <c r="D1605" s="31" t="s">
        <v>170</v>
      </c>
      <c r="E1605" s="29"/>
      <c r="F1605" s="29"/>
      <c r="G1605" s="29"/>
      <c r="H1605" s="29"/>
      <c r="I1605" s="29"/>
      <c r="J1605" s="29"/>
      <c r="K1605" s="37"/>
    </row>
    <row r="1606" spans="1:11" x14ac:dyDescent="0.2">
      <c r="A1606" s="47">
        <f t="shared" si="54"/>
        <v>0</v>
      </c>
      <c r="B1606" s="36">
        <f t="shared" si="55"/>
        <v>0</v>
      </c>
      <c r="C1606" s="31" t="s">
        <v>170</v>
      </c>
      <c r="D1606" s="31" t="s">
        <v>170</v>
      </c>
      <c r="E1606" s="29"/>
      <c r="F1606" s="29"/>
      <c r="G1606" s="29"/>
      <c r="H1606" s="29"/>
      <c r="I1606" s="29"/>
      <c r="J1606" s="29"/>
      <c r="K1606" s="37"/>
    </row>
    <row r="1607" spans="1:11" x14ac:dyDescent="0.2">
      <c r="A1607" s="47">
        <f t="shared" si="54"/>
        <v>0</v>
      </c>
      <c r="B1607" s="36">
        <f t="shared" si="55"/>
        <v>0</v>
      </c>
      <c r="C1607" s="31" t="s">
        <v>170</v>
      </c>
      <c r="D1607" s="31" t="s">
        <v>170</v>
      </c>
      <c r="E1607" s="29"/>
      <c r="F1607" s="29"/>
      <c r="G1607" s="29"/>
      <c r="H1607" s="29"/>
      <c r="I1607" s="29"/>
      <c r="J1607" s="29"/>
      <c r="K1607" s="37"/>
    </row>
    <row r="1608" spans="1:11" x14ac:dyDescent="0.2">
      <c r="A1608" s="47">
        <f t="shared" si="54"/>
        <v>0</v>
      </c>
      <c r="B1608" s="36">
        <f t="shared" si="55"/>
        <v>0</v>
      </c>
      <c r="C1608" s="31" t="s">
        <v>170</v>
      </c>
      <c r="D1608" s="31" t="s">
        <v>170</v>
      </c>
      <c r="E1608" s="29"/>
      <c r="F1608" s="29"/>
      <c r="G1608" s="29"/>
      <c r="H1608" s="29"/>
      <c r="I1608" s="29"/>
      <c r="J1608" s="29"/>
      <c r="K1608" s="37"/>
    </row>
    <row r="1609" spans="1:11" x14ac:dyDescent="0.2">
      <c r="A1609" s="47">
        <f t="shared" si="54"/>
        <v>0</v>
      </c>
      <c r="B1609" s="36">
        <f t="shared" si="55"/>
        <v>0</v>
      </c>
      <c r="C1609" s="31" t="s">
        <v>170</v>
      </c>
      <c r="D1609" s="31" t="s">
        <v>170</v>
      </c>
      <c r="E1609" s="29"/>
      <c r="F1609" s="29"/>
      <c r="G1609" s="29"/>
      <c r="H1609" s="29"/>
      <c r="I1609" s="29"/>
      <c r="J1609" s="29"/>
      <c r="K1609" s="37"/>
    </row>
    <row r="1610" spans="1:11" x14ac:dyDescent="0.2">
      <c r="A1610" s="47">
        <f t="shared" si="54"/>
        <v>0</v>
      </c>
      <c r="B1610" s="36">
        <f t="shared" si="55"/>
        <v>0</v>
      </c>
      <c r="C1610" s="31" t="s">
        <v>170</v>
      </c>
      <c r="D1610" s="31" t="s">
        <v>170</v>
      </c>
      <c r="E1610" s="29"/>
      <c r="F1610" s="29"/>
      <c r="G1610" s="29"/>
      <c r="H1610" s="29"/>
      <c r="I1610" s="29"/>
      <c r="J1610" s="29"/>
      <c r="K1610" s="37"/>
    </row>
    <row r="1611" spans="1:11" x14ac:dyDescent="0.2">
      <c r="A1611" s="47">
        <f t="shared" si="54"/>
        <v>0</v>
      </c>
      <c r="B1611" s="36">
        <f t="shared" si="55"/>
        <v>0</v>
      </c>
      <c r="C1611" s="31" t="s">
        <v>170</v>
      </c>
      <c r="D1611" s="31" t="s">
        <v>170</v>
      </c>
      <c r="E1611" s="29"/>
      <c r="F1611" s="29"/>
      <c r="G1611" s="29"/>
      <c r="H1611" s="29"/>
      <c r="I1611" s="29"/>
      <c r="J1611" s="29"/>
      <c r="K1611" s="37"/>
    </row>
    <row r="1612" spans="1:11" x14ac:dyDescent="0.2">
      <c r="A1612" s="47">
        <f t="shared" si="54"/>
        <v>0</v>
      </c>
      <c r="B1612" s="36">
        <f t="shared" si="55"/>
        <v>0</v>
      </c>
      <c r="C1612" s="31" t="s">
        <v>170</v>
      </c>
      <c r="D1612" s="31" t="s">
        <v>170</v>
      </c>
      <c r="E1612" s="29"/>
      <c r="F1612" s="29"/>
      <c r="G1612" s="29"/>
      <c r="H1612" s="29"/>
      <c r="I1612" s="29"/>
      <c r="J1612" s="29"/>
      <c r="K1612" s="37"/>
    </row>
    <row r="1613" spans="1:11" x14ac:dyDescent="0.2">
      <c r="A1613" s="47">
        <f t="shared" si="54"/>
        <v>0</v>
      </c>
      <c r="B1613" s="36">
        <f t="shared" si="55"/>
        <v>0</v>
      </c>
      <c r="C1613" s="31" t="s">
        <v>170</v>
      </c>
      <c r="D1613" s="31" t="s">
        <v>170</v>
      </c>
      <c r="E1613" s="29"/>
      <c r="F1613" s="29"/>
      <c r="G1613" s="29"/>
      <c r="H1613" s="29"/>
      <c r="I1613" s="29"/>
      <c r="J1613" s="29"/>
      <c r="K1613" s="37"/>
    </row>
    <row r="1614" spans="1:11" x14ac:dyDescent="0.2">
      <c r="A1614" s="47">
        <f t="shared" si="54"/>
        <v>0</v>
      </c>
      <c r="B1614" s="36">
        <f t="shared" si="55"/>
        <v>0</v>
      </c>
      <c r="C1614" s="31" t="s">
        <v>170</v>
      </c>
      <c r="D1614" s="31" t="s">
        <v>170</v>
      </c>
      <c r="E1614" s="29"/>
      <c r="F1614" s="29"/>
      <c r="G1614" s="29"/>
      <c r="H1614" s="29"/>
      <c r="I1614" s="29"/>
      <c r="J1614" s="29"/>
      <c r="K1614" s="37"/>
    </row>
    <row r="1615" spans="1:11" x14ac:dyDescent="0.2">
      <c r="A1615" s="47">
        <f t="shared" si="54"/>
        <v>0</v>
      </c>
      <c r="B1615" s="36">
        <f t="shared" si="55"/>
        <v>0</v>
      </c>
      <c r="C1615" s="31" t="s">
        <v>170</v>
      </c>
      <c r="D1615" s="31" t="s">
        <v>170</v>
      </c>
      <c r="E1615" s="29"/>
      <c r="F1615" s="29"/>
      <c r="G1615" s="29"/>
      <c r="H1615" s="29"/>
      <c r="I1615" s="29"/>
      <c r="J1615" s="29"/>
      <c r="K1615" s="37"/>
    </row>
    <row r="1616" spans="1:11" x14ac:dyDescent="0.2">
      <c r="A1616" s="47">
        <f t="shared" si="54"/>
        <v>0</v>
      </c>
      <c r="B1616" s="36">
        <f t="shared" si="55"/>
        <v>0</v>
      </c>
      <c r="C1616" s="31" t="s">
        <v>170</v>
      </c>
      <c r="D1616" s="31" t="s">
        <v>170</v>
      </c>
      <c r="E1616" s="29"/>
      <c r="F1616" s="29"/>
      <c r="G1616" s="29"/>
      <c r="H1616" s="29"/>
      <c r="I1616" s="29"/>
      <c r="J1616" s="29"/>
      <c r="K1616" s="37"/>
    </row>
    <row r="1617" spans="1:11" x14ac:dyDescent="0.2">
      <c r="A1617" s="47">
        <f t="shared" si="54"/>
        <v>0</v>
      </c>
      <c r="B1617" s="36">
        <f t="shared" si="55"/>
        <v>0</v>
      </c>
      <c r="C1617" s="31" t="s">
        <v>170</v>
      </c>
      <c r="D1617" s="31" t="s">
        <v>170</v>
      </c>
      <c r="E1617" s="29"/>
      <c r="F1617" s="29"/>
      <c r="G1617" s="29"/>
      <c r="H1617" s="29"/>
      <c r="I1617" s="29"/>
      <c r="J1617" s="29"/>
      <c r="K1617" s="37"/>
    </row>
    <row r="1618" spans="1:11" x14ac:dyDescent="0.2">
      <c r="A1618" s="47">
        <f t="shared" si="54"/>
        <v>0</v>
      </c>
      <c r="B1618" s="36">
        <f t="shared" si="55"/>
        <v>0</v>
      </c>
      <c r="C1618" s="31" t="s">
        <v>170</v>
      </c>
      <c r="D1618" s="31" t="s">
        <v>170</v>
      </c>
      <c r="E1618" s="29"/>
      <c r="F1618" s="29"/>
      <c r="G1618" s="29"/>
      <c r="H1618" s="29"/>
      <c r="I1618" s="29"/>
      <c r="J1618" s="29"/>
      <c r="K1618" s="37"/>
    </row>
    <row r="1619" spans="1:11" x14ac:dyDescent="0.2">
      <c r="A1619" s="47">
        <f t="shared" si="54"/>
        <v>0</v>
      </c>
      <c r="B1619" s="36">
        <f t="shared" si="55"/>
        <v>0</v>
      </c>
      <c r="C1619" s="31" t="s">
        <v>170</v>
      </c>
      <c r="D1619" s="31" t="s">
        <v>170</v>
      </c>
      <c r="E1619" s="29"/>
      <c r="F1619" s="29"/>
      <c r="G1619" s="29"/>
      <c r="H1619" s="29"/>
      <c r="I1619" s="29"/>
      <c r="J1619" s="29"/>
      <c r="K1619" s="37"/>
    </row>
    <row r="1620" spans="1:11" x14ac:dyDescent="0.2">
      <c r="A1620" s="47">
        <f t="shared" ref="A1620:A1683" si="56">IF(ISNA(MATCH(C1620,offers.segment.all,0)),1,0)</f>
        <v>0</v>
      </c>
      <c r="B1620" s="36">
        <f t="shared" ref="B1620:B1683" si="57">IF(ISNA(MATCH(D1620,demand.descriptions,0)),1,0)</f>
        <v>0</v>
      </c>
      <c r="C1620" s="31" t="s">
        <v>170</v>
      </c>
      <c r="D1620" s="31" t="s">
        <v>170</v>
      </c>
      <c r="E1620" s="29"/>
      <c r="F1620" s="29"/>
      <c r="G1620" s="29"/>
      <c r="H1620" s="29"/>
      <c r="I1620" s="29"/>
      <c r="J1620" s="29"/>
      <c r="K1620" s="37"/>
    </row>
    <row r="1621" spans="1:11" x14ac:dyDescent="0.2">
      <c r="A1621" s="47">
        <f t="shared" si="56"/>
        <v>0</v>
      </c>
      <c r="B1621" s="36">
        <f t="shared" si="57"/>
        <v>0</v>
      </c>
      <c r="C1621" s="31" t="s">
        <v>170</v>
      </c>
      <c r="D1621" s="31" t="s">
        <v>170</v>
      </c>
      <c r="E1621" s="29"/>
      <c r="F1621" s="29"/>
      <c r="G1621" s="29"/>
      <c r="H1621" s="29"/>
      <c r="I1621" s="29"/>
      <c r="J1621" s="29"/>
      <c r="K1621" s="37"/>
    </row>
    <row r="1622" spans="1:11" x14ac:dyDescent="0.2">
      <c r="A1622" s="47">
        <f t="shared" si="56"/>
        <v>0</v>
      </c>
      <c r="B1622" s="36">
        <f t="shared" si="57"/>
        <v>0</v>
      </c>
      <c r="C1622" s="31" t="s">
        <v>170</v>
      </c>
      <c r="D1622" s="31" t="s">
        <v>170</v>
      </c>
      <c r="E1622" s="29"/>
      <c r="F1622" s="29"/>
      <c r="G1622" s="29"/>
      <c r="H1622" s="29"/>
      <c r="I1622" s="29"/>
      <c r="J1622" s="29"/>
      <c r="K1622" s="37"/>
    </row>
    <row r="1623" spans="1:11" x14ac:dyDescent="0.2">
      <c r="A1623" s="47">
        <f t="shared" si="56"/>
        <v>0</v>
      </c>
      <c r="B1623" s="36">
        <f t="shared" si="57"/>
        <v>0</v>
      </c>
      <c r="C1623" s="31" t="s">
        <v>170</v>
      </c>
      <c r="D1623" s="31" t="s">
        <v>170</v>
      </c>
      <c r="E1623" s="29"/>
      <c r="F1623" s="29"/>
      <c r="G1623" s="29"/>
      <c r="H1623" s="29"/>
      <c r="I1623" s="29"/>
      <c r="J1623" s="29"/>
      <c r="K1623" s="37"/>
    </row>
    <row r="1624" spans="1:11" x14ac:dyDescent="0.2">
      <c r="A1624" s="47">
        <f t="shared" si="56"/>
        <v>0</v>
      </c>
      <c r="B1624" s="36">
        <f t="shared" si="57"/>
        <v>0</v>
      </c>
      <c r="C1624" s="31" t="s">
        <v>170</v>
      </c>
      <c r="D1624" s="31" t="s">
        <v>170</v>
      </c>
      <c r="E1624" s="29"/>
      <c r="F1624" s="29"/>
      <c r="G1624" s="29"/>
      <c r="H1624" s="29"/>
      <c r="I1624" s="29"/>
      <c r="J1624" s="29"/>
      <c r="K1624" s="37"/>
    </row>
    <row r="1625" spans="1:11" x14ac:dyDescent="0.2">
      <c r="A1625" s="47">
        <f t="shared" si="56"/>
        <v>0</v>
      </c>
      <c r="B1625" s="36">
        <f t="shared" si="57"/>
        <v>0</v>
      </c>
      <c r="C1625" s="31" t="s">
        <v>170</v>
      </c>
      <c r="D1625" s="31" t="s">
        <v>170</v>
      </c>
      <c r="E1625" s="29"/>
      <c r="F1625" s="29"/>
      <c r="G1625" s="29"/>
      <c r="H1625" s="29"/>
      <c r="I1625" s="29"/>
      <c r="J1625" s="29"/>
      <c r="K1625" s="37"/>
    </row>
    <row r="1626" spans="1:11" x14ac:dyDescent="0.2">
      <c r="A1626" s="47">
        <f t="shared" si="56"/>
        <v>0</v>
      </c>
      <c r="B1626" s="36">
        <f t="shared" si="57"/>
        <v>0</v>
      </c>
      <c r="C1626" s="31" t="s">
        <v>170</v>
      </c>
      <c r="D1626" s="31" t="s">
        <v>170</v>
      </c>
      <c r="E1626" s="29"/>
      <c r="F1626" s="29"/>
      <c r="G1626" s="29"/>
      <c r="H1626" s="29"/>
      <c r="I1626" s="29"/>
      <c r="J1626" s="29"/>
      <c r="K1626" s="37"/>
    </row>
    <row r="1627" spans="1:11" x14ac:dyDescent="0.2">
      <c r="A1627" s="47">
        <f t="shared" si="56"/>
        <v>0</v>
      </c>
      <c r="B1627" s="36">
        <f t="shared" si="57"/>
        <v>0</v>
      </c>
      <c r="C1627" s="31" t="s">
        <v>170</v>
      </c>
      <c r="D1627" s="31" t="s">
        <v>170</v>
      </c>
      <c r="E1627" s="29"/>
      <c r="F1627" s="29"/>
      <c r="G1627" s="29"/>
      <c r="H1627" s="29"/>
      <c r="I1627" s="29"/>
      <c r="J1627" s="29"/>
      <c r="K1627" s="37"/>
    </row>
    <row r="1628" spans="1:11" x14ac:dyDescent="0.2">
      <c r="A1628" s="47">
        <f t="shared" si="56"/>
        <v>0</v>
      </c>
      <c r="B1628" s="36">
        <f t="shared" si="57"/>
        <v>0</v>
      </c>
      <c r="C1628" s="31" t="s">
        <v>170</v>
      </c>
      <c r="D1628" s="31" t="s">
        <v>170</v>
      </c>
      <c r="E1628" s="29"/>
      <c r="F1628" s="29"/>
      <c r="G1628" s="29"/>
      <c r="H1628" s="29"/>
      <c r="I1628" s="29"/>
      <c r="J1628" s="29"/>
      <c r="K1628" s="37"/>
    </row>
    <row r="1629" spans="1:11" x14ac:dyDescent="0.2">
      <c r="A1629" s="47">
        <f t="shared" si="56"/>
        <v>0</v>
      </c>
      <c r="B1629" s="36">
        <f t="shared" si="57"/>
        <v>0</v>
      </c>
      <c r="C1629" s="31" t="s">
        <v>170</v>
      </c>
      <c r="D1629" s="31" t="s">
        <v>170</v>
      </c>
      <c r="E1629" s="29"/>
      <c r="F1629" s="29"/>
      <c r="G1629" s="29"/>
      <c r="H1629" s="29"/>
      <c r="I1629" s="29"/>
      <c r="J1629" s="29"/>
      <c r="K1629" s="37"/>
    </row>
    <row r="1630" spans="1:11" x14ac:dyDescent="0.2">
      <c r="A1630" s="47">
        <f t="shared" si="56"/>
        <v>0</v>
      </c>
      <c r="B1630" s="36">
        <f t="shared" si="57"/>
        <v>0</v>
      </c>
      <c r="C1630" s="31" t="s">
        <v>170</v>
      </c>
      <c r="D1630" s="31" t="s">
        <v>170</v>
      </c>
      <c r="E1630" s="29"/>
      <c r="F1630" s="29"/>
      <c r="G1630" s="29"/>
      <c r="H1630" s="29"/>
      <c r="I1630" s="29"/>
      <c r="J1630" s="29"/>
      <c r="K1630" s="37"/>
    </row>
    <row r="1631" spans="1:11" x14ac:dyDescent="0.2">
      <c r="A1631" s="47">
        <f t="shared" si="56"/>
        <v>0</v>
      </c>
      <c r="B1631" s="36">
        <f t="shared" si="57"/>
        <v>0</v>
      </c>
      <c r="C1631" s="31" t="s">
        <v>170</v>
      </c>
      <c r="D1631" s="31" t="s">
        <v>170</v>
      </c>
      <c r="E1631" s="29"/>
      <c r="F1631" s="29"/>
      <c r="G1631" s="29"/>
      <c r="H1631" s="29"/>
      <c r="I1631" s="29"/>
      <c r="J1631" s="29"/>
      <c r="K1631" s="37"/>
    </row>
    <row r="1632" spans="1:11" x14ac:dyDescent="0.2">
      <c r="A1632" s="47">
        <f t="shared" si="56"/>
        <v>0</v>
      </c>
      <c r="B1632" s="36">
        <f t="shared" si="57"/>
        <v>0</v>
      </c>
      <c r="C1632" s="31" t="s">
        <v>170</v>
      </c>
      <c r="D1632" s="31" t="s">
        <v>170</v>
      </c>
      <c r="E1632" s="29"/>
      <c r="F1632" s="29"/>
      <c r="G1632" s="29"/>
      <c r="H1632" s="29"/>
      <c r="I1632" s="29"/>
      <c r="J1632" s="29"/>
      <c r="K1632" s="37"/>
    </row>
    <row r="1633" spans="1:11" x14ac:dyDescent="0.2">
      <c r="A1633" s="47">
        <f t="shared" si="56"/>
        <v>0</v>
      </c>
      <c r="B1633" s="36">
        <f t="shared" si="57"/>
        <v>0</v>
      </c>
      <c r="C1633" s="31" t="s">
        <v>170</v>
      </c>
      <c r="D1633" s="31" t="s">
        <v>170</v>
      </c>
      <c r="E1633" s="29"/>
      <c r="F1633" s="29"/>
      <c r="G1633" s="29"/>
      <c r="H1633" s="29"/>
      <c r="I1633" s="29"/>
      <c r="J1633" s="29"/>
      <c r="K1633" s="37"/>
    </row>
    <row r="1634" spans="1:11" x14ac:dyDescent="0.2">
      <c r="A1634" s="47">
        <f t="shared" si="56"/>
        <v>0</v>
      </c>
      <c r="B1634" s="36">
        <f t="shared" si="57"/>
        <v>0</v>
      </c>
      <c r="C1634" s="31" t="s">
        <v>170</v>
      </c>
      <c r="D1634" s="31" t="s">
        <v>170</v>
      </c>
      <c r="E1634" s="29"/>
      <c r="F1634" s="29"/>
      <c r="G1634" s="29"/>
      <c r="H1634" s="29"/>
      <c r="I1634" s="29"/>
      <c r="J1634" s="29"/>
      <c r="K1634" s="37"/>
    </row>
    <row r="1635" spans="1:11" x14ac:dyDescent="0.2">
      <c r="A1635" s="47">
        <f t="shared" si="56"/>
        <v>0</v>
      </c>
      <c r="B1635" s="36">
        <f t="shared" si="57"/>
        <v>0</v>
      </c>
      <c r="C1635" s="31" t="s">
        <v>170</v>
      </c>
      <c r="D1635" s="31" t="s">
        <v>170</v>
      </c>
      <c r="E1635" s="29"/>
      <c r="F1635" s="29"/>
      <c r="G1635" s="29"/>
      <c r="H1635" s="29"/>
      <c r="I1635" s="29"/>
      <c r="J1635" s="29"/>
      <c r="K1635" s="37"/>
    </row>
    <row r="1636" spans="1:11" x14ac:dyDescent="0.2">
      <c r="A1636" s="47">
        <f t="shared" si="56"/>
        <v>0</v>
      </c>
      <c r="B1636" s="36">
        <f t="shared" si="57"/>
        <v>0</v>
      </c>
      <c r="C1636" s="31" t="s">
        <v>170</v>
      </c>
      <c r="D1636" s="31" t="s">
        <v>170</v>
      </c>
      <c r="E1636" s="29"/>
      <c r="F1636" s="29"/>
      <c r="G1636" s="29"/>
      <c r="H1636" s="29"/>
      <c r="I1636" s="29"/>
      <c r="J1636" s="29"/>
      <c r="K1636" s="37"/>
    </row>
    <row r="1637" spans="1:11" x14ac:dyDescent="0.2">
      <c r="A1637" s="47">
        <f t="shared" si="56"/>
        <v>0</v>
      </c>
      <c r="B1637" s="36">
        <f t="shared" si="57"/>
        <v>0</v>
      </c>
      <c r="C1637" s="31" t="s">
        <v>170</v>
      </c>
      <c r="D1637" s="31" t="s">
        <v>170</v>
      </c>
      <c r="E1637" s="29"/>
      <c r="F1637" s="29"/>
      <c r="G1637" s="29"/>
      <c r="H1637" s="29"/>
      <c r="I1637" s="29"/>
      <c r="J1637" s="29"/>
      <c r="K1637" s="37"/>
    </row>
    <row r="1638" spans="1:11" x14ac:dyDescent="0.2">
      <c r="A1638" s="47">
        <f t="shared" si="56"/>
        <v>0</v>
      </c>
      <c r="B1638" s="36">
        <f t="shared" si="57"/>
        <v>0</v>
      </c>
      <c r="C1638" s="31" t="s">
        <v>170</v>
      </c>
      <c r="D1638" s="31" t="s">
        <v>170</v>
      </c>
      <c r="E1638" s="29"/>
      <c r="F1638" s="29"/>
      <c r="G1638" s="29"/>
      <c r="H1638" s="29"/>
      <c r="I1638" s="29"/>
      <c r="J1638" s="29"/>
      <c r="K1638" s="37"/>
    </row>
    <row r="1639" spans="1:11" x14ac:dyDescent="0.2">
      <c r="A1639" s="47">
        <f t="shared" si="56"/>
        <v>0</v>
      </c>
      <c r="B1639" s="36">
        <f t="shared" si="57"/>
        <v>0</v>
      </c>
      <c r="C1639" s="31" t="s">
        <v>170</v>
      </c>
      <c r="D1639" s="31" t="s">
        <v>170</v>
      </c>
      <c r="E1639" s="29"/>
      <c r="F1639" s="29"/>
      <c r="G1639" s="29"/>
      <c r="H1639" s="29"/>
      <c r="I1639" s="29"/>
      <c r="J1639" s="29"/>
      <c r="K1639" s="37"/>
    </row>
    <row r="1640" spans="1:11" x14ac:dyDescent="0.2">
      <c r="A1640" s="47">
        <f t="shared" si="56"/>
        <v>0</v>
      </c>
      <c r="B1640" s="36">
        <f t="shared" si="57"/>
        <v>0</v>
      </c>
      <c r="C1640" s="31" t="s">
        <v>170</v>
      </c>
      <c r="D1640" s="31" t="s">
        <v>170</v>
      </c>
      <c r="E1640" s="29"/>
      <c r="F1640" s="29"/>
      <c r="G1640" s="29"/>
      <c r="H1640" s="29"/>
      <c r="I1640" s="29"/>
      <c r="J1640" s="29"/>
      <c r="K1640" s="37"/>
    </row>
    <row r="1641" spans="1:11" x14ac:dyDescent="0.2">
      <c r="A1641" s="47">
        <f t="shared" si="56"/>
        <v>0</v>
      </c>
      <c r="B1641" s="36">
        <f t="shared" si="57"/>
        <v>0</v>
      </c>
      <c r="C1641" s="31" t="s">
        <v>170</v>
      </c>
      <c r="D1641" s="31" t="s">
        <v>170</v>
      </c>
      <c r="E1641" s="29"/>
      <c r="F1641" s="29"/>
      <c r="G1641" s="29"/>
      <c r="H1641" s="29"/>
      <c r="I1641" s="29"/>
      <c r="J1641" s="29"/>
      <c r="K1641" s="37"/>
    </row>
    <row r="1642" spans="1:11" x14ac:dyDescent="0.2">
      <c r="A1642" s="47">
        <f t="shared" si="56"/>
        <v>0</v>
      </c>
      <c r="B1642" s="36">
        <f t="shared" si="57"/>
        <v>0</v>
      </c>
      <c r="C1642" s="31" t="s">
        <v>170</v>
      </c>
      <c r="D1642" s="31" t="s">
        <v>170</v>
      </c>
      <c r="E1642" s="29"/>
      <c r="F1642" s="29"/>
      <c r="G1642" s="29"/>
      <c r="H1642" s="29"/>
      <c r="I1642" s="29"/>
      <c r="J1642" s="29"/>
      <c r="K1642" s="37"/>
    </row>
    <row r="1643" spans="1:11" x14ac:dyDescent="0.2">
      <c r="A1643" s="47">
        <f t="shared" si="56"/>
        <v>0</v>
      </c>
      <c r="B1643" s="36">
        <f t="shared" si="57"/>
        <v>0</v>
      </c>
      <c r="C1643" s="31" t="s">
        <v>170</v>
      </c>
      <c r="D1643" s="31" t="s">
        <v>170</v>
      </c>
      <c r="E1643" s="29"/>
      <c r="F1643" s="29"/>
      <c r="G1643" s="29"/>
      <c r="H1643" s="29"/>
      <c r="I1643" s="29"/>
      <c r="J1643" s="29"/>
      <c r="K1643" s="37"/>
    </row>
    <row r="1644" spans="1:11" x14ac:dyDescent="0.2">
      <c r="A1644" s="47">
        <f t="shared" si="56"/>
        <v>0</v>
      </c>
      <c r="B1644" s="36">
        <f t="shared" si="57"/>
        <v>0</v>
      </c>
      <c r="C1644" s="31" t="s">
        <v>170</v>
      </c>
      <c r="D1644" s="31" t="s">
        <v>170</v>
      </c>
      <c r="E1644" s="29"/>
      <c r="F1644" s="29"/>
      <c r="G1644" s="29"/>
      <c r="H1644" s="29"/>
      <c r="I1644" s="29"/>
      <c r="J1644" s="29"/>
      <c r="K1644" s="37"/>
    </row>
    <row r="1645" spans="1:11" x14ac:dyDescent="0.2">
      <c r="A1645" s="47">
        <f t="shared" si="56"/>
        <v>0</v>
      </c>
      <c r="B1645" s="36">
        <f t="shared" si="57"/>
        <v>0</v>
      </c>
      <c r="C1645" s="31" t="s">
        <v>170</v>
      </c>
      <c r="D1645" s="31" t="s">
        <v>170</v>
      </c>
      <c r="E1645" s="29"/>
      <c r="F1645" s="29"/>
      <c r="G1645" s="29"/>
      <c r="H1645" s="29"/>
      <c r="I1645" s="29"/>
      <c r="J1645" s="29"/>
      <c r="K1645" s="37"/>
    </row>
    <row r="1646" spans="1:11" x14ac:dyDescent="0.2">
      <c r="A1646" s="47">
        <f t="shared" si="56"/>
        <v>0</v>
      </c>
      <c r="B1646" s="36">
        <f t="shared" si="57"/>
        <v>0</v>
      </c>
      <c r="C1646" s="31" t="s">
        <v>170</v>
      </c>
      <c r="D1646" s="31" t="s">
        <v>170</v>
      </c>
      <c r="E1646" s="29"/>
      <c r="F1646" s="29"/>
      <c r="G1646" s="29"/>
      <c r="H1646" s="29"/>
      <c r="I1646" s="29"/>
      <c r="J1646" s="29"/>
      <c r="K1646" s="37"/>
    </row>
    <row r="1647" spans="1:11" x14ac:dyDescent="0.2">
      <c r="A1647" s="47">
        <f t="shared" si="56"/>
        <v>0</v>
      </c>
      <c r="B1647" s="36">
        <f t="shared" si="57"/>
        <v>0</v>
      </c>
      <c r="C1647" s="31" t="s">
        <v>170</v>
      </c>
      <c r="D1647" s="31" t="s">
        <v>170</v>
      </c>
      <c r="E1647" s="29"/>
      <c r="F1647" s="29"/>
      <c r="G1647" s="29"/>
      <c r="H1647" s="29"/>
      <c r="I1647" s="29"/>
      <c r="J1647" s="29"/>
      <c r="K1647" s="37"/>
    </row>
    <row r="1648" spans="1:11" x14ac:dyDescent="0.2">
      <c r="A1648" s="47">
        <f t="shared" si="56"/>
        <v>0</v>
      </c>
      <c r="B1648" s="36">
        <f t="shared" si="57"/>
        <v>0</v>
      </c>
      <c r="C1648" s="31" t="s">
        <v>170</v>
      </c>
      <c r="D1648" s="31" t="s">
        <v>170</v>
      </c>
      <c r="E1648" s="29"/>
      <c r="F1648" s="29"/>
      <c r="G1648" s="29"/>
      <c r="H1648" s="29"/>
      <c r="I1648" s="29"/>
      <c r="J1648" s="29"/>
      <c r="K1648" s="37"/>
    </row>
    <row r="1649" spans="1:11" x14ac:dyDescent="0.2">
      <c r="A1649" s="47">
        <f t="shared" si="56"/>
        <v>0</v>
      </c>
      <c r="B1649" s="36">
        <f t="shared" si="57"/>
        <v>0</v>
      </c>
      <c r="C1649" s="31" t="s">
        <v>170</v>
      </c>
      <c r="D1649" s="31" t="s">
        <v>170</v>
      </c>
      <c r="E1649" s="29"/>
      <c r="F1649" s="29"/>
      <c r="G1649" s="29"/>
      <c r="H1649" s="29"/>
      <c r="I1649" s="29"/>
      <c r="J1649" s="29"/>
      <c r="K1649" s="37"/>
    </row>
    <row r="1650" spans="1:11" x14ac:dyDescent="0.2">
      <c r="A1650" s="47">
        <f t="shared" si="56"/>
        <v>0</v>
      </c>
      <c r="B1650" s="36">
        <f t="shared" si="57"/>
        <v>0</v>
      </c>
      <c r="C1650" s="31" t="s">
        <v>170</v>
      </c>
      <c r="D1650" s="31" t="s">
        <v>170</v>
      </c>
      <c r="E1650" s="29"/>
      <c r="F1650" s="29"/>
      <c r="G1650" s="29"/>
      <c r="H1650" s="29"/>
      <c r="I1650" s="29"/>
      <c r="J1650" s="29"/>
      <c r="K1650" s="37"/>
    </row>
    <row r="1651" spans="1:11" x14ac:dyDescent="0.2">
      <c r="A1651" s="47">
        <f t="shared" si="56"/>
        <v>0</v>
      </c>
      <c r="B1651" s="36">
        <f t="shared" si="57"/>
        <v>0</v>
      </c>
      <c r="C1651" s="31" t="s">
        <v>170</v>
      </c>
      <c r="D1651" s="31" t="s">
        <v>170</v>
      </c>
      <c r="E1651" s="29"/>
      <c r="F1651" s="29"/>
      <c r="G1651" s="29"/>
      <c r="H1651" s="29"/>
      <c r="I1651" s="29"/>
      <c r="J1651" s="29"/>
      <c r="K1651" s="37"/>
    </row>
    <row r="1652" spans="1:11" x14ac:dyDescent="0.2">
      <c r="A1652" s="47">
        <f t="shared" si="56"/>
        <v>0</v>
      </c>
      <c r="B1652" s="36">
        <f t="shared" si="57"/>
        <v>0</v>
      </c>
      <c r="C1652" s="31" t="s">
        <v>170</v>
      </c>
      <c r="D1652" s="31" t="s">
        <v>170</v>
      </c>
      <c r="E1652" s="29"/>
      <c r="F1652" s="29"/>
      <c r="G1652" s="29"/>
      <c r="H1652" s="29"/>
      <c r="I1652" s="29"/>
      <c r="J1652" s="29"/>
      <c r="K1652" s="37"/>
    </row>
    <row r="1653" spans="1:11" x14ac:dyDescent="0.2">
      <c r="A1653" s="47">
        <f t="shared" si="56"/>
        <v>0</v>
      </c>
      <c r="B1653" s="36">
        <f t="shared" si="57"/>
        <v>0</v>
      </c>
      <c r="C1653" s="31" t="s">
        <v>170</v>
      </c>
      <c r="D1653" s="31" t="s">
        <v>170</v>
      </c>
      <c r="E1653" s="29"/>
      <c r="F1653" s="29"/>
      <c r="G1653" s="29"/>
      <c r="H1653" s="29"/>
      <c r="I1653" s="29"/>
      <c r="J1653" s="29"/>
      <c r="K1653" s="37"/>
    </row>
    <row r="1654" spans="1:11" x14ac:dyDescent="0.2">
      <c r="A1654" s="47">
        <f t="shared" si="56"/>
        <v>0</v>
      </c>
      <c r="B1654" s="36">
        <f t="shared" si="57"/>
        <v>0</v>
      </c>
      <c r="C1654" s="31" t="s">
        <v>170</v>
      </c>
      <c r="D1654" s="31" t="s">
        <v>170</v>
      </c>
      <c r="E1654" s="29"/>
      <c r="F1654" s="29"/>
      <c r="G1654" s="29"/>
      <c r="H1654" s="29"/>
      <c r="I1654" s="29"/>
      <c r="J1654" s="29"/>
      <c r="K1654" s="37"/>
    </row>
    <row r="1655" spans="1:11" x14ac:dyDescent="0.2">
      <c r="A1655" s="47">
        <f t="shared" si="56"/>
        <v>0</v>
      </c>
      <c r="B1655" s="36">
        <f t="shared" si="57"/>
        <v>0</v>
      </c>
      <c r="C1655" s="31" t="s">
        <v>170</v>
      </c>
      <c r="D1655" s="31" t="s">
        <v>170</v>
      </c>
      <c r="E1655" s="29"/>
      <c r="F1655" s="29"/>
      <c r="G1655" s="29"/>
      <c r="H1655" s="29"/>
      <c r="I1655" s="29"/>
      <c r="J1655" s="29"/>
      <c r="K1655" s="37"/>
    </row>
    <row r="1656" spans="1:11" x14ac:dyDescent="0.2">
      <c r="A1656" s="47">
        <f t="shared" si="56"/>
        <v>0</v>
      </c>
      <c r="B1656" s="36">
        <f t="shared" si="57"/>
        <v>0</v>
      </c>
      <c r="C1656" s="31" t="s">
        <v>170</v>
      </c>
      <c r="D1656" s="31" t="s">
        <v>170</v>
      </c>
      <c r="E1656" s="29"/>
      <c r="F1656" s="29"/>
      <c r="G1656" s="29"/>
      <c r="H1656" s="29"/>
      <c r="I1656" s="29"/>
      <c r="J1656" s="29"/>
      <c r="K1656" s="37"/>
    </row>
    <row r="1657" spans="1:11" x14ac:dyDescent="0.2">
      <c r="A1657" s="47">
        <f t="shared" si="56"/>
        <v>0</v>
      </c>
      <c r="B1657" s="36">
        <f t="shared" si="57"/>
        <v>0</v>
      </c>
      <c r="C1657" s="31" t="s">
        <v>170</v>
      </c>
      <c r="D1657" s="31" t="s">
        <v>170</v>
      </c>
      <c r="E1657" s="29"/>
      <c r="F1657" s="29"/>
      <c r="G1657" s="29"/>
      <c r="H1657" s="29"/>
      <c r="I1657" s="29"/>
      <c r="J1657" s="29"/>
      <c r="K1657" s="37"/>
    </row>
    <row r="1658" spans="1:11" x14ac:dyDescent="0.2">
      <c r="A1658" s="47">
        <f t="shared" si="56"/>
        <v>0</v>
      </c>
      <c r="B1658" s="36">
        <f t="shared" si="57"/>
        <v>0</v>
      </c>
      <c r="C1658" s="31" t="s">
        <v>170</v>
      </c>
      <c r="D1658" s="31" t="s">
        <v>170</v>
      </c>
      <c r="E1658" s="29"/>
      <c r="F1658" s="29"/>
      <c r="G1658" s="29"/>
      <c r="H1658" s="29"/>
      <c r="I1658" s="29"/>
      <c r="J1658" s="29"/>
      <c r="K1658" s="37"/>
    </row>
    <row r="1659" spans="1:11" x14ac:dyDescent="0.2">
      <c r="A1659" s="47">
        <f t="shared" si="56"/>
        <v>0</v>
      </c>
      <c r="B1659" s="36">
        <f t="shared" si="57"/>
        <v>0</v>
      </c>
      <c r="C1659" s="31" t="s">
        <v>170</v>
      </c>
      <c r="D1659" s="31" t="s">
        <v>170</v>
      </c>
      <c r="E1659" s="29"/>
      <c r="F1659" s="29"/>
      <c r="G1659" s="29"/>
      <c r="H1659" s="29"/>
      <c r="I1659" s="29"/>
      <c r="J1659" s="29"/>
      <c r="K1659" s="37"/>
    </row>
    <row r="1660" spans="1:11" x14ac:dyDescent="0.2">
      <c r="A1660" s="47">
        <f t="shared" si="56"/>
        <v>0</v>
      </c>
      <c r="B1660" s="36">
        <f t="shared" si="57"/>
        <v>0</v>
      </c>
      <c r="C1660" s="31" t="s">
        <v>170</v>
      </c>
      <c r="D1660" s="31" t="s">
        <v>170</v>
      </c>
      <c r="E1660" s="29"/>
      <c r="F1660" s="29"/>
      <c r="G1660" s="29"/>
      <c r="H1660" s="29"/>
      <c r="I1660" s="29"/>
      <c r="J1660" s="29"/>
      <c r="K1660" s="37"/>
    </row>
    <row r="1661" spans="1:11" x14ac:dyDescent="0.2">
      <c r="A1661" s="47">
        <f t="shared" si="56"/>
        <v>0</v>
      </c>
      <c r="B1661" s="36">
        <f t="shared" si="57"/>
        <v>0</v>
      </c>
      <c r="C1661" s="31" t="s">
        <v>170</v>
      </c>
      <c r="D1661" s="31" t="s">
        <v>170</v>
      </c>
      <c r="E1661" s="29"/>
      <c r="F1661" s="29"/>
      <c r="G1661" s="29"/>
      <c r="H1661" s="29"/>
      <c r="I1661" s="29"/>
      <c r="J1661" s="29"/>
      <c r="K1661" s="37"/>
    </row>
    <row r="1662" spans="1:11" x14ac:dyDescent="0.2">
      <c r="A1662" s="47">
        <f t="shared" si="56"/>
        <v>0</v>
      </c>
      <c r="B1662" s="36">
        <f t="shared" si="57"/>
        <v>0</v>
      </c>
      <c r="C1662" s="31" t="s">
        <v>170</v>
      </c>
      <c r="D1662" s="31" t="s">
        <v>170</v>
      </c>
      <c r="E1662" s="29"/>
      <c r="F1662" s="29"/>
      <c r="G1662" s="29"/>
      <c r="H1662" s="29"/>
      <c r="I1662" s="29"/>
      <c r="J1662" s="29"/>
      <c r="K1662" s="37"/>
    </row>
    <row r="1663" spans="1:11" x14ac:dyDescent="0.2">
      <c r="A1663" s="47">
        <f t="shared" si="56"/>
        <v>0</v>
      </c>
      <c r="B1663" s="36">
        <f t="shared" si="57"/>
        <v>0</v>
      </c>
      <c r="C1663" s="31" t="s">
        <v>170</v>
      </c>
      <c r="D1663" s="31" t="s">
        <v>170</v>
      </c>
      <c r="E1663" s="29"/>
      <c r="F1663" s="29"/>
      <c r="G1663" s="29"/>
      <c r="H1663" s="29"/>
      <c r="I1663" s="29"/>
      <c r="J1663" s="29"/>
      <c r="K1663" s="37"/>
    </row>
    <row r="1664" spans="1:11" x14ac:dyDescent="0.2">
      <c r="A1664" s="47">
        <f t="shared" si="56"/>
        <v>0</v>
      </c>
      <c r="B1664" s="36">
        <f t="shared" si="57"/>
        <v>0</v>
      </c>
      <c r="C1664" s="31" t="s">
        <v>170</v>
      </c>
      <c r="D1664" s="31" t="s">
        <v>170</v>
      </c>
      <c r="E1664" s="29"/>
      <c r="F1664" s="29"/>
      <c r="G1664" s="29"/>
      <c r="H1664" s="29"/>
      <c r="I1664" s="29"/>
      <c r="J1664" s="29"/>
      <c r="K1664" s="37"/>
    </row>
    <row r="1665" spans="1:11" x14ac:dyDescent="0.2">
      <c r="A1665" s="47">
        <f t="shared" si="56"/>
        <v>0</v>
      </c>
      <c r="B1665" s="36">
        <f t="shared" si="57"/>
        <v>0</v>
      </c>
      <c r="C1665" s="31" t="s">
        <v>170</v>
      </c>
      <c r="D1665" s="31" t="s">
        <v>170</v>
      </c>
      <c r="E1665" s="29"/>
      <c r="F1665" s="29"/>
      <c r="G1665" s="29"/>
      <c r="H1665" s="29"/>
      <c r="I1665" s="29"/>
      <c r="J1665" s="29"/>
      <c r="K1665" s="37"/>
    </row>
    <row r="1666" spans="1:11" x14ac:dyDescent="0.2">
      <c r="A1666" s="47">
        <f t="shared" si="56"/>
        <v>0</v>
      </c>
      <c r="B1666" s="36">
        <f t="shared" si="57"/>
        <v>0</v>
      </c>
      <c r="C1666" s="31" t="s">
        <v>170</v>
      </c>
      <c r="D1666" s="31" t="s">
        <v>170</v>
      </c>
      <c r="E1666" s="29"/>
      <c r="F1666" s="29"/>
      <c r="G1666" s="29"/>
      <c r="H1666" s="29"/>
      <c r="I1666" s="29"/>
      <c r="J1666" s="29"/>
      <c r="K1666" s="37"/>
    </row>
    <row r="1667" spans="1:11" x14ac:dyDescent="0.2">
      <c r="A1667" s="47">
        <f t="shared" si="56"/>
        <v>0</v>
      </c>
      <c r="B1667" s="36">
        <f t="shared" si="57"/>
        <v>0</v>
      </c>
      <c r="C1667" s="31" t="s">
        <v>170</v>
      </c>
      <c r="D1667" s="31" t="s">
        <v>170</v>
      </c>
      <c r="E1667" s="29"/>
      <c r="F1667" s="29"/>
      <c r="G1667" s="29"/>
      <c r="H1667" s="29"/>
      <c r="I1667" s="29"/>
      <c r="J1667" s="29"/>
      <c r="K1667" s="37"/>
    </row>
    <row r="1668" spans="1:11" x14ac:dyDescent="0.2">
      <c r="A1668" s="47">
        <f t="shared" si="56"/>
        <v>0</v>
      </c>
      <c r="B1668" s="36">
        <f t="shared" si="57"/>
        <v>0</v>
      </c>
      <c r="C1668" s="31" t="s">
        <v>170</v>
      </c>
      <c r="D1668" s="31" t="s">
        <v>170</v>
      </c>
      <c r="E1668" s="29"/>
      <c r="F1668" s="29"/>
      <c r="G1668" s="29"/>
      <c r="H1668" s="29"/>
      <c r="I1668" s="29"/>
      <c r="J1668" s="29"/>
      <c r="K1668" s="37"/>
    </row>
    <row r="1669" spans="1:11" x14ac:dyDescent="0.2">
      <c r="A1669" s="47">
        <f t="shared" si="56"/>
        <v>0</v>
      </c>
      <c r="B1669" s="36">
        <f t="shared" si="57"/>
        <v>0</v>
      </c>
      <c r="C1669" s="31" t="s">
        <v>170</v>
      </c>
      <c r="D1669" s="31" t="s">
        <v>170</v>
      </c>
      <c r="E1669" s="29"/>
      <c r="F1669" s="29"/>
      <c r="G1669" s="29"/>
      <c r="H1669" s="29"/>
      <c r="I1669" s="29"/>
      <c r="J1669" s="29"/>
      <c r="K1669" s="37"/>
    </row>
    <row r="1670" spans="1:11" x14ac:dyDescent="0.2">
      <c r="A1670" s="47">
        <f t="shared" si="56"/>
        <v>0</v>
      </c>
      <c r="B1670" s="36">
        <f t="shared" si="57"/>
        <v>0</v>
      </c>
      <c r="C1670" s="31" t="s">
        <v>170</v>
      </c>
      <c r="D1670" s="31" t="s">
        <v>170</v>
      </c>
      <c r="E1670" s="29"/>
      <c r="F1670" s="29"/>
      <c r="G1670" s="29"/>
      <c r="H1670" s="29"/>
      <c r="I1670" s="29"/>
      <c r="J1670" s="29"/>
      <c r="K1670" s="37"/>
    </row>
    <row r="1671" spans="1:11" x14ac:dyDescent="0.2">
      <c r="A1671" s="47">
        <f t="shared" si="56"/>
        <v>0</v>
      </c>
      <c r="B1671" s="36">
        <f t="shared" si="57"/>
        <v>0</v>
      </c>
      <c r="C1671" s="31" t="s">
        <v>170</v>
      </c>
      <c r="D1671" s="31" t="s">
        <v>170</v>
      </c>
      <c r="E1671" s="29"/>
      <c r="F1671" s="29"/>
      <c r="G1671" s="29"/>
      <c r="H1671" s="29"/>
      <c r="I1671" s="29"/>
      <c r="J1671" s="29"/>
      <c r="K1671" s="37"/>
    </row>
    <row r="1672" spans="1:11" x14ac:dyDescent="0.2">
      <c r="A1672" s="47">
        <f t="shared" si="56"/>
        <v>0</v>
      </c>
      <c r="B1672" s="36">
        <f t="shared" si="57"/>
        <v>0</v>
      </c>
      <c r="C1672" s="31" t="s">
        <v>170</v>
      </c>
      <c r="D1672" s="31" t="s">
        <v>170</v>
      </c>
      <c r="E1672" s="29"/>
      <c r="F1672" s="29"/>
      <c r="G1672" s="29"/>
      <c r="H1672" s="29"/>
      <c r="I1672" s="29"/>
      <c r="J1672" s="29"/>
      <c r="K1672" s="37"/>
    </row>
    <row r="1673" spans="1:11" x14ac:dyDescent="0.2">
      <c r="A1673" s="47">
        <f t="shared" si="56"/>
        <v>0</v>
      </c>
      <c r="B1673" s="36">
        <f t="shared" si="57"/>
        <v>0</v>
      </c>
      <c r="C1673" s="31" t="s">
        <v>170</v>
      </c>
      <c r="D1673" s="31" t="s">
        <v>170</v>
      </c>
      <c r="E1673" s="29"/>
      <c r="F1673" s="29"/>
      <c r="G1673" s="29"/>
      <c r="H1673" s="29"/>
      <c r="I1673" s="29"/>
      <c r="J1673" s="29"/>
      <c r="K1673" s="37"/>
    </row>
    <row r="1674" spans="1:11" x14ac:dyDescent="0.2">
      <c r="A1674" s="47">
        <f t="shared" si="56"/>
        <v>0</v>
      </c>
      <c r="B1674" s="36">
        <f t="shared" si="57"/>
        <v>0</v>
      </c>
      <c r="C1674" s="31" t="s">
        <v>170</v>
      </c>
      <c r="D1674" s="31" t="s">
        <v>170</v>
      </c>
      <c r="E1674" s="29"/>
      <c r="F1674" s="29"/>
      <c r="G1674" s="29"/>
      <c r="H1674" s="29"/>
      <c r="I1674" s="29"/>
      <c r="J1674" s="29"/>
      <c r="K1674" s="37"/>
    </row>
    <row r="1675" spans="1:11" x14ac:dyDescent="0.2">
      <c r="A1675" s="47">
        <f t="shared" si="56"/>
        <v>0</v>
      </c>
      <c r="B1675" s="36">
        <f t="shared" si="57"/>
        <v>0</v>
      </c>
      <c r="C1675" s="31" t="s">
        <v>170</v>
      </c>
      <c r="D1675" s="31" t="s">
        <v>170</v>
      </c>
      <c r="E1675" s="29"/>
      <c r="F1675" s="29"/>
      <c r="G1675" s="29"/>
      <c r="H1675" s="29"/>
      <c r="I1675" s="29"/>
      <c r="J1675" s="29"/>
      <c r="K1675" s="37"/>
    </row>
    <row r="1676" spans="1:11" x14ac:dyDescent="0.2">
      <c r="A1676" s="47">
        <f t="shared" si="56"/>
        <v>0</v>
      </c>
      <c r="B1676" s="36">
        <f t="shared" si="57"/>
        <v>0</v>
      </c>
      <c r="C1676" s="31" t="s">
        <v>170</v>
      </c>
      <c r="D1676" s="31" t="s">
        <v>170</v>
      </c>
      <c r="E1676" s="29"/>
      <c r="F1676" s="29"/>
      <c r="G1676" s="29"/>
      <c r="H1676" s="29"/>
      <c r="I1676" s="29"/>
      <c r="J1676" s="29"/>
      <c r="K1676" s="37"/>
    </row>
    <row r="1677" spans="1:11" x14ac:dyDescent="0.2">
      <c r="A1677" s="47">
        <f t="shared" si="56"/>
        <v>0</v>
      </c>
      <c r="B1677" s="36">
        <f t="shared" si="57"/>
        <v>0</v>
      </c>
      <c r="C1677" s="31" t="s">
        <v>170</v>
      </c>
      <c r="D1677" s="31" t="s">
        <v>170</v>
      </c>
      <c r="E1677" s="29"/>
      <c r="F1677" s="29"/>
      <c r="G1677" s="29"/>
      <c r="H1677" s="29"/>
      <c r="I1677" s="29"/>
      <c r="J1677" s="29"/>
      <c r="K1677" s="37"/>
    </row>
    <row r="1678" spans="1:11" x14ac:dyDescent="0.2">
      <c r="A1678" s="47">
        <f t="shared" si="56"/>
        <v>0</v>
      </c>
      <c r="B1678" s="36">
        <f t="shared" si="57"/>
        <v>0</v>
      </c>
      <c r="C1678" s="31" t="s">
        <v>170</v>
      </c>
      <c r="D1678" s="31" t="s">
        <v>170</v>
      </c>
      <c r="E1678" s="29"/>
      <c r="F1678" s="29"/>
      <c r="G1678" s="29"/>
      <c r="H1678" s="29"/>
      <c r="I1678" s="29"/>
      <c r="J1678" s="29"/>
      <c r="K1678" s="37"/>
    </row>
    <row r="1679" spans="1:11" x14ac:dyDescent="0.2">
      <c r="A1679" s="47">
        <f t="shared" si="56"/>
        <v>0</v>
      </c>
      <c r="B1679" s="36">
        <f t="shared" si="57"/>
        <v>0</v>
      </c>
      <c r="C1679" s="31" t="s">
        <v>170</v>
      </c>
      <c r="D1679" s="31" t="s">
        <v>170</v>
      </c>
      <c r="E1679" s="29"/>
      <c r="F1679" s="29"/>
      <c r="G1679" s="29"/>
      <c r="H1679" s="29"/>
      <c r="I1679" s="29"/>
      <c r="J1679" s="29"/>
      <c r="K1679" s="37"/>
    </row>
    <row r="1680" spans="1:11" x14ac:dyDescent="0.2">
      <c r="A1680" s="47">
        <f t="shared" si="56"/>
        <v>0</v>
      </c>
      <c r="B1680" s="36">
        <f t="shared" si="57"/>
        <v>0</v>
      </c>
      <c r="C1680" s="31" t="s">
        <v>170</v>
      </c>
      <c r="D1680" s="31" t="s">
        <v>170</v>
      </c>
      <c r="E1680" s="29"/>
      <c r="F1680" s="29"/>
      <c r="G1680" s="29"/>
      <c r="H1680" s="29"/>
      <c r="I1680" s="29"/>
      <c r="J1680" s="29"/>
      <c r="K1680" s="37"/>
    </row>
    <row r="1681" spans="1:11" x14ac:dyDescent="0.2">
      <c r="A1681" s="47">
        <f t="shared" si="56"/>
        <v>0</v>
      </c>
      <c r="B1681" s="36">
        <f t="shared" si="57"/>
        <v>0</v>
      </c>
      <c r="C1681" s="31" t="s">
        <v>170</v>
      </c>
      <c r="D1681" s="31" t="s">
        <v>170</v>
      </c>
      <c r="E1681" s="29"/>
      <c r="F1681" s="29"/>
      <c r="G1681" s="29"/>
      <c r="H1681" s="29"/>
      <c r="I1681" s="29"/>
      <c r="J1681" s="29"/>
      <c r="K1681" s="37"/>
    </row>
    <row r="1682" spans="1:11" x14ac:dyDescent="0.2">
      <c r="A1682" s="47">
        <f t="shared" si="56"/>
        <v>0</v>
      </c>
      <c r="B1682" s="36">
        <f t="shared" si="57"/>
        <v>0</v>
      </c>
      <c r="C1682" s="31" t="s">
        <v>170</v>
      </c>
      <c r="D1682" s="31" t="s">
        <v>170</v>
      </c>
      <c r="E1682" s="29"/>
      <c r="F1682" s="29"/>
      <c r="G1682" s="29"/>
      <c r="H1682" s="29"/>
      <c r="I1682" s="29"/>
      <c r="J1682" s="29"/>
      <c r="K1682" s="37"/>
    </row>
    <row r="1683" spans="1:11" x14ac:dyDescent="0.2">
      <c r="A1683" s="47">
        <f t="shared" si="56"/>
        <v>0</v>
      </c>
      <c r="B1683" s="36">
        <f t="shared" si="57"/>
        <v>0</v>
      </c>
      <c r="C1683" s="31" t="s">
        <v>170</v>
      </c>
      <c r="D1683" s="31" t="s">
        <v>170</v>
      </c>
      <c r="E1683" s="29"/>
      <c r="F1683" s="29"/>
      <c r="G1683" s="29"/>
      <c r="H1683" s="29"/>
      <c r="I1683" s="29"/>
      <c r="J1683" s="29"/>
      <c r="K1683" s="37"/>
    </row>
    <row r="1684" spans="1:11" x14ac:dyDescent="0.2">
      <c r="A1684" s="47">
        <f t="shared" ref="A1684:A1747" si="58">IF(ISNA(MATCH(C1684,offers.segment.all,0)),1,0)</f>
        <v>0</v>
      </c>
      <c r="B1684" s="36">
        <f t="shared" ref="B1684:B1747" si="59">IF(ISNA(MATCH(D1684,demand.descriptions,0)),1,0)</f>
        <v>0</v>
      </c>
      <c r="C1684" s="31" t="s">
        <v>170</v>
      </c>
      <c r="D1684" s="31" t="s">
        <v>170</v>
      </c>
      <c r="E1684" s="29"/>
      <c r="F1684" s="29"/>
      <c r="G1684" s="29"/>
      <c r="H1684" s="29"/>
      <c r="I1684" s="29"/>
      <c r="J1684" s="29"/>
      <c r="K1684" s="37"/>
    </row>
    <row r="1685" spans="1:11" x14ac:dyDescent="0.2">
      <c r="A1685" s="47">
        <f t="shared" si="58"/>
        <v>0</v>
      </c>
      <c r="B1685" s="36">
        <f t="shared" si="59"/>
        <v>0</v>
      </c>
      <c r="C1685" s="31" t="s">
        <v>170</v>
      </c>
      <c r="D1685" s="31" t="s">
        <v>170</v>
      </c>
      <c r="E1685" s="29"/>
      <c r="F1685" s="29"/>
      <c r="G1685" s="29"/>
      <c r="H1685" s="29"/>
      <c r="I1685" s="29"/>
      <c r="J1685" s="29"/>
      <c r="K1685" s="37"/>
    </row>
    <row r="1686" spans="1:11" x14ac:dyDescent="0.2">
      <c r="A1686" s="47">
        <f t="shared" si="58"/>
        <v>0</v>
      </c>
      <c r="B1686" s="36">
        <f t="shared" si="59"/>
        <v>0</v>
      </c>
      <c r="C1686" s="31" t="s">
        <v>170</v>
      </c>
      <c r="D1686" s="31" t="s">
        <v>170</v>
      </c>
      <c r="E1686" s="29"/>
      <c r="F1686" s="29"/>
      <c r="G1686" s="29"/>
      <c r="H1686" s="29"/>
      <c r="I1686" s="29"/>
      <c r="J1686" s="29"/>
      <c r="K1686" s="37"/>
    </row>
    <row r="1687" spans="1:11" x14ac:dyDescent="0.2">
      <c r="A1687" s="47">
        <f t="shared" si="58"/>
        <v>0</v>
      </c>
      <c r="B1687" s="36">
        <f t="shared" si="59"/>
        <v>0</v>
      </c>
      <c r="C1687" s="31" t="s">
        <v>170</v>
      </c>
      <c r="D1687" s="31" t="s">
        <v>170</v>
      </c>
      <c r="E1687" s="29"/>
      <c r="F1687" s="29"/>
      <c r="G1687" s="29"/>
      <c r="H1687" s="29"/>
      <c r="I1687" s="29"/>
      <c r="J1687" s="29"/>
      <c r="K1687" s="37"/>
    </row>
    <row r="1688" spans="1:11" x14ac:dyDescent="0.2">
      <c r="A1688" s="47">
        <f t="shared" si="58"/>
        <v>0</v>
      </c>
      <c r="B1688" s="36">
        <f t="shared" si="59"/>
        <v>0</v>
      </c>
      <c r="C1688" s="31" t="s">
        <v>170</v>
      </c>
      <c r="D1688" s="31" t="s">
        <v>170</v>
      </c>
      <c r="E1688" s="29"/>
      <c r="F1688" s="29"/>
      <c r="G1688" s="29"/>
      <c r="H1688" s="29"/>
      <c r="I1688" s="29"/>
      <c r="J1688" s="29"/>
      <c r="K1688" s="37"/>
    </row>
    <row r="1689" spans="1:11" x14ac:dyDescent="0.2">
      <c r="A1689" s="47">
        <f t="shared" si="58"/>
        <v>0</v>
      </c>
      <c r="B1689" s="36">
        <f t="shared" si="59"/>
        <v>0</v>
      </c>
      <c r="C1689" s="31" t="s">
        <v>170</v>
      </c>
      <c r="D1689" s="31" t="s">
        <v>170</v>
      </c>
      <c r="E1689" s="29"/>
      <c r="F1689" s="29"/>
      <c r="G1689" s="29"/>
      <c r="H1689" s="29"/>
      <c r="I1689" s="29"/>
      <c r="J1689" s="29"/>
      <c r="K1689" s="37"/>
    </row>
    <row r="1690" spans="1:11" x14ac:dyDescent="0.2">
      <c r="A1690" s="47">
        <f t="shared" si="58"/>
        <v>0</v>
      </c>
      <c r="B1690" s="36">
        <f t="shared" si="59"/>
        <v>0</v>
      </c>
      <c r="C1690" s="31" t="s">
        <v>170</v>
      </c>
      <c r="D1690" s="31" t="s">
        <v>170</v>
      </c>
      <c r="E1690" s="29"/>
      <c r="F1690" s="29"/>
      <c r="G1690" s="29"/>
      <c r="H1690" s="29"/>
      <c r="I1690" s="29"/>
      <c r="J1690" s="29"/>
      <c r="K1690" s="37"/>
    </row>
    <row r="1691" spans="1:11" x14ac:dyDescent="0.2">
      <c r="A1691" s="47">
        <f t="shared" si="58"/>
        <v>0</v>
      </c>
      <c r="B1691" s="36">
        <f t="shared" si="59"/>
        <v>0</v>
      </c>
      <c r="C1691" s="31" t="s">
        <v>170</v>
      </c>
      <c r="D1691" s="31" t="s">
        <v>170</v>
      </c>
      <c r="E1691" s="29"/>
      <c r="F1691" s="29"/>
      <c r="G1691" s="29"/>
      <c r="H1691" s="29"/>
      <c r="I1691" s="29"/>
      <c r="J1691" s="29"/>
      <c r="K1691" s="37"/>
    </row>
    <row r="1692" spans="1:11" x14ac:dyDescent="0.2">
      <c r="A1692" s="47">
        <f t="shared" si="58"/>
        <v>0</v>
      </c>
      <c r="B1692" s="36">
        <f t="shared" si="59"/>
        <v>0</v>
      </c>
      <c r="C1692" s="31" t="s">
        <v>170</v>
      </c>
      <c r="D1692" s="31" t="s">
        <v>170</v>
      </c>
      <c r="E1692" s="29"/>
      <c r="F1692" s="29"/>
      <c r="G1692" s="29"/>
      <c r="H1692" s="29"/>
      <c r="I1692" s="29"/>
      <c r="J1692" s="29"/>
      <c r="K1692" s="37"/>
    </row>
    <row r="1693" spans="1:11" x14ac:dyDescent="0.2">
      <c r="A1693" s="47">
        <f t="shared" si="58"/>
        <v>0</v>
      </c>
      <c r="B1693" s="36">
        <f t="shared" si="59"/>
        <v>0</v>
      </c>
      <c r="C1693" s="31" t="s">
        <v>170</v>
      </c>
      <c r="D1693" s="31" t="s">
        <v>170</v>
      </c>
      <c r="E1693" s="29"/>
      <c r="F1693" s="29"/>
      <c r="G1693" s="29"/>
      <c r="H1693" s="29"/>
      <c r="I1693" s="29"/>
      <c r="J1693" s="29"/>
      <c r="K1693" s="37"/>
    </row>
    <row r="1694" spans="1:11" x14ac:dyDescent="0.2">
      <c r="A1694" s="47">
        <f t="shared" si="58"/>
        <v>0</v>
      </c>
      <c r="B1694" s="36">
        <f t="shared" si="59"/>
        <v>0</v>
      </c>
      <c r="C1694" s="31" t="s">
        <v>170</v>
      </c>
      <c r="D1694" s="31" t="s">
        <v>170</v>
      </c>
      <c r="E1694" s="29"/>
      <c r="F1694" s="29"/>
      <c r="G1694" s="29"/>
      <c r="H1694" s="29"/>
      <c r="I1694" s="29"/>
      <c r="J1694" s="29"/>
      <c r="K1694" s="37"/>
    </row>
    <row r="1695" spans="1:11" x14ac:dyDescent="0.2">
      <c r="A1695" s="47">
        <f t="shared" si="58"/>
        <v>0</v>
      </c>
      <c r="B1695" s="36">
        <f t="shared" si="59"/>
        <v>0</v>
      </c>
      <c r="C1695" s="31" t="s">
        <v>170</v>
      </c>
      <c r="D1695" s="31" t="s">
        <v>170</v>
      </c>
      <c r="E1695" s="29"/>
      <c r="F1695" s="29"/>
      <c r="G1695" s="29"/>
      <c r="H1695" s="29"/>
      <c r="I1695" s="29"/>
      <c r="J1695" s="29"/>
      <c r="K1695" s="37"/>
    </row>
    <row r="1696" spans="1:11" x14ac:dyDescent="0.2">
      <c r="A1696" s="47">
        <f t="shared" si="58"/>
        <v>0</v>
      </c>
      <c r="B1696" s="36">
        <f t="shared" si="59"/>
        <v>0</v>
      </c>
      <c r="C1696" s="31" t="s">
        <v>170</v>
      </c>
      <c r="D1696" s="31" t="s">
        <v>170</v>
      </c>
      <c r="E1696" s="29"/>
      <c r="F1696" s="29"/>
      <c r="G1696" s="29"/>
      <c r="H1696" s="29"/>
      <c r="I1696" s="29"/>
      <c r="J1696" s="29"/>
      <c r="K1696" s="37"/>
    </row>
    <row r="1697" spans="1:11" x14ac:dyDescent="0.2">
      <c r="A1697" s="47">
        <f t="shared" si="58"/>
        <v>0</v>
      </c>
      <c r="B1697" s="36">
        <f t="shared" si="59"/>
        <v>0</v>
      </c>
      <c r="C1697" s="31" t="s">
        <v>170</v>
      </c>
      <c r="D1697" s="31" t="s">
        <v>170</v>
      </c>
      <c r="E1697" s="29"/>
      <c r="F1697" s="29"/>
      <c r="G1697" s="29"/>
      <c r="H1697" s="29"/>
      <c r="I1697" s="29"/>
      <c r="J1697" s="29"/>
      <c r="K1697" s="37"/>
    </row>
    <row r="1698" spans="1:11" x14ac:dyDescent="0.2">
      <c r="A1698" s="47">
        <f t="shared" si="58"/>
        <v>0</v>
      </c>
      <c r="B1698" s="36">
        <f t="shared" si="59"/>
        <v>0</v>
      </c>
      <c r="C1698" s="31" t="s">
        <v>170</v>
      </c>
      <c r="D1698" s="31" t="s">
        <v>170</v>
      </c>
      <c r="E1698" s="29"/>
      <c r="F1698" s="29"/>
      <c r="G1698" s="29"/>
      <c r="H1698" s="29"/>
      <c r="I1698" s="29"/>
      <c r="J1698" s="29"/>
      <c r="K1698" s="37"/>
    </row>
    <row r="1699" spans="1:11" x14ac:dyDescent="0.2">
      <c r="A1699" s="47">
        <f t="shared" si="58"/>
        <v>0</v>
      </c>
      <c r="B1699" s="36">
        <f t="shared" si="59"/>
        <v>0</v>
      </c>
      <c r="C1699" s="31" t="s">
        <v>170</v>
      </c>
      <c r="D1699" s="31" t="s">
        <v>170</v>
      </c>
      <c r="E1699" s="29"/>
      <c r="F1699" s="29"/>
      <c r="G1699" s="29"/>
      <c r="H1699" s="29"/>
      <c r="I1699" s="29"/>
      <c r="J1699" s="29"/>
      <c r="K1699" s="37"/>
    </row>
    <row r="1700" spans="1:11" x14ac:dyDescent="0.2">
      <c r="A1700" s="47">
        <f t="shared" si="58"/>
        <v>0</v>
      </c>
      <c r="B1700" s="36">
        <f t="shared" si="59"/>
        <v>0</v>
      </c>
      <c r="C1700" s="31" t="s">
        <v>170</v>
      </c>
      <c r="D1700" s="31" t="s">
        <v>170</v>
      </c>
      <c r="E1700" s="29"/>
      <c r="F1700" s="29"/>
      <c r="G1700" s="29"/>
      <c r="H1700" s="29"/>
      <c r="I1700" s="29"/>
      <c r="J1700" s="29"/>
      <c r="K1700" s="37"/>
    </row>
    <row r="1701" spans="1:11" x14ac:dyDescent="0.2">
      <c r="A1701" s="47">
        <f t="shared" si="58"/>
        <v>0</v>
      </c>
      <c r="B1701" s="36">
        <f t="shared" si="59"/>
        <v>0</v>
      </c>
      <c r="C1701" s="31" t="s">
        <v>170</v>
      </c>
      <c r="D1701" s="31" t="s">
        <v>170</v>
      </c>
      <c r="E1701" s="29"/>
      <c r="F1701" s="29"/>
      <c r="G1701" s="29"/>
      <c r="H1701" s="29"/>
      <c r="I1701" s="29"/>
      <c r="J1701" s="29"/>
      <c r="K1701" s="37"/>
    </row>
    <row r="1702" spans="1:11" x14ac:dyDescent="0.2">
      <c r="A1702" s="47">
        <f t="shared" si="58"/>
        <v>0</v>
      </c>
      <c r="B1702" s="36">
        <f t="shared" si="59"/>
        <v>0</v>
      </c>
      <c r="C1702" s="31" t="s">
        <v>170</v>
      </c>
      <c r="D1702" s="31" t="s">
        <v>170</v>
      </c>
      <c r="E1702" s="29"/>
      <c r="F1702" s="29"/>
      <c r="G1702" s="29"/>
      <c r="H1702" s="29"/>
      <c r="I1702" s="29"/>
      <c r="J1702" s="29"/>
      <c r="K1702" s="37"/>
    </row>
    <row r="1703" spans="1:11" x14ac:dyDescent="0.2">
      <c r="A1703" s="47">
        <f t="shared" si="58"/>
        <v>0</v>
      </c>
      <c r="B1703" s="36">
        <f t="shared" si="59"/>
        <v>0</v>
      </c>
      <c r="C1703" s="31" t="s">
        <v>170</v>
      </c>
      <c r="D1703" s="31" t="s">
        <v>170</v>
      </c>
      <c r="E1703" s="29"/>
      <c r="F1703" s="29"/>
      <c r="G1703" s="29"/>
      <c r="H1703" s="29"/>
      <c r="I1703" s="29"/>
      <c r="J1703" s="29"/>
      <c r="K1703" s="37"/>
    </row>
    <row r="1704" spans="1:11" x14ac:dyDescent="0.2">
      <c r="A1704" s="47">
        <f t="shared" si="58"/>
        <v>0</v>
      </c>
      <c r="B1704" s="36">
        <f t="shared" si="59"/>
        <v>0</v>
      </c>
      <c r="C1704" s="31" t="s">
        <v>170</v>
      </c>
      <c r="D1704" s="31" t="s">
        <v>170</v>
      </c>
      <c r="E1704" s="29"/>
      <c r="F1704" s="29"/>
      <c r="G1704" s="29"/>
      <c r="H1704" s="29"/>
      <c r="I1704" s="29"/>
      <c r="J1704" s="29"/>
      <c r="K1704" s="37"/>
    </row>
    <row r="1705" spans="1:11" x14ac:dyDescent="0.2">
      <c r="A1705" s="47">
        <f t="shared" si="58"/>
        <v>0</v>
      </c>
      <c r="B1705" s="36">
        <f t="shared" si="59"/>
        <v>0</v>
      </c>
      <c r="C1705" s="31" t="s">
        <v>170</v>
      </c>
      <c r="D1705" s="31" t="s">
        <v>170</v>
      </c>
      <c r="E1705" s="29"/>
      <c r="F1705" s="29"/>
      <c r="G1705" s="29"/>
      <c r="H1705" s="29"/>
      <c r="I1705" s="29"/>
      <c r="J1705" s="29"/>
      <c r="K1705" s="37"/>
    </row>
    <row r="1706" spans="1:11" x14ac:dyDescent="0.2">
      <c r="A1706" s="47">
        <f t="shared" si="58"/>
        <v>0</v>
      </c>
      <c r="B1706" s="36">
        <f t="shared" si="59"/>
        <v>0</v>
      </c>
      <c r="C1706" s="31" t="s">
        <v>170</v>
      </c>
      <c r="D1706" s="31" t="s">
        <v>170</v>
      </c>
      <c r="E1706" s="29"/>
      <c r="F1706" s="29"/>
      <c r="G1706" s="29"/>
      <c r="H1706" s="29"/>
      <c r="I1706" s="29"/>
      <c r="J1706" s="29"/>
      <c r="K1706" s="37"/>
    </row>
    <row r="1707" spans="1:11" x14ac:dyDescent="0.2">
      <c r="A1707" s="47">
        <f t="shared" si="58"/>
        <v>0</v>
      </c>
      <c r="B1707" s="36">
        <f t="shared" si="59"/>
        <v>0</v>
      </c>
      <c r="C1707" s="31" t="s">
        <v>170</v>
      </c>
      <c r="D1707" s="31" t="s">
        <v>170</v>
      </c>
      <c r="E1707" s="29"/>
      <c r="F1707" s="29"/>
      <c r="G1707" s="29"/>
      <c r="H1707" s="29"/>
      <c r="I1707" s="29"/>
      <c r="J1707" s="29"/>
      <c r="K1707" s="37"/>
    </row>
    <row r="1708" spans="1:11" x14ac:dyDescent="0.2">
      <c r="A1708" s="47">
        <f t="shared" si="58"/>
        <v>0</v>
      </c>
      <c r="B1708" s="36">
        <f t="shared" si="59"/>
        <v>0</v>
      </c>
      <c r="C1708" s="31" t="s">
        <v>170</v>
      </c>
      <c r="D1708" s="31" t="s">
        <v>170</v>
      </c>
      <c r="E1708" s="29"/>
      <c r="F1708" s="29"/>
      <c r="G1708" s="29"/>
      <c r="H1708" s="29"/>
      <c r="I1708" s="29"/>
      <c r="J1708" s="29"/>
      <c r="K1708" s="37"/>
    </row>
    <row r="1709" spans="1:11" x14ac:dyDescent="0.2">
      <c r="A1709" s="47">
        <f t="shared" si="58"/>
        <v>0</v>
      </c>
      <c r="B1709" s="36">
        <f t="shared" si="59"/>
        <v>0</v>
      </c>
      <c r="C1709" s="31" t="s">
        <v>170</v>
      </c>
      <c r="D1709" s="31" t="s">
        <v>170</v>
      </c>
      <c r="E1709" s="29"/>
      <c r="F1709" s="29"/>
      <c r="G1709" s="29"/>
      <c r="H1709" s="29"/>
      <c r="I1709" s="29"/>
      <c r="J1709" s="29"/>
      <c r="K1709" s="37"/>
    </row>
    <row r="1710" spans="1:11" x14ac:dyDescent="0.2">
      <c r="A1710" s="47">
        <f t="shared" si="58"/>
        <v>0</v>
      </c>
      <c r="B1710" s="36">
        <f t="shared" si="59"/>
        <v>0</v>
      </c>
      <c r="C1710" s="31" t="s">
        <v>170</v>
      </c>
      <c r="D1710" s="31" t="s">
        <v>170</v>
      </c>
      <c r="E1710" s="29"/>
      <c r="F1710" s="29"/>
      <c r="G1710" s="29"/>
      <c r="H1710" s="29"/>
      <c r="I1710" s="29"/>
      <c r="J1710" s="29"/>
      <c r="K1710" s="37"/>
    </row>
    <row r="1711" spans="1:11" x14ac:dyDescent="0.2">
      <c r="A1711" s="47">
        <f t="shared" si="58"/>
        <v>0</v>
      </c>
      <c r="B1711" s="36">
        <f t="shared" si="59"/>
        <v>0</v>
      </c>
      <c r="C1711" s="31" t="s">
        <v>170</v>
      </c>
      <c r="D1711" s="31" t="s">
        <v>170</v>
      </c>
      <c r="E1711" s="29"/>
      <c r="F1711" s="29"/>
      <c r="G1711" s="29"/>
      <c r="H1711" s="29"/>
      <c r="I1711" s="29"/>
      <c r="J1711" s="29"/>
      <c r="K1711" s="37"/>
    </row>
    <row r="1712" spans="1:11" x14ac:dyDescent="0.2">
      <c r="A1712" s="47">
        <f t="shared" si="58"/>
        <v>0</v>
      </c>
      <c r="B1712" s="36">
        <f t="shared" si="59"/>
        <v>0</v>
      </c>
      <c r="C1712" s="31" t="s">
        <v>170</v>
      </c>
      <c r="D1712" s="31" t="s">
        <v>170</v>
      </c>
      <c r="E1712" s="29"/>
      <c r="F1712" s="29"/>
      <c r="G1712" s="29"/>
      <c r="H1712" s="29"/>
      <c r="I1712" s="29"/>
      <c r="J1712" s="29"/>
      <c r="K1712" s="37"/>
    </row>
    <row r="1713" spans="1:11" x14ac:dyDescent="0.2">
      <c r="A1713" s="47">
        <f t="shared" si="58"/>
        <v>0</v>
      </c>
      <c r="B1713" s="36">
        <f t="shared" si="59"/>
        <v>0</v>
      </c>
      <c r="C1713" s="31" t="s">
        <v>170</v>
      </c>
      <c r="D1713" s="31" t="s">
        <v>170</v>
      </c>
      <c r="E1713" s="29"/>
      <c r="F1713" s="29"/>
      <c r="G1713" s="29"/>
      <c r="H1713" s="29"/>
      <c r="I1713" s="29"/>
      <c r="J1713" s="29"/>
      <c r="K1713" s="37"/>
    </row>
    <row r="1714" spans="1:11" x14ac:dyDescent="0.2">
      <c r="A1714" s="47">
        <f t="shared" si="58"/>
        <v>0</v>
      </c>
      <c r="B1714" s="36">
        <f t="shared" si="59"/>
        <v>0</v>
      </c>
      <c r="C1714" s="31" t="s">
        <v>170</v>
      </c>
      <c r="D1714" s="31" t="s">
        <v>170</v>
      </c>
      <c r="E1714" s="29"/>
      <c r="F1714" s="29"/>
      <c r="G1714" s="29"/>
      <c r="H1714" s="29"/>
      <c r="I1714" s="29"/>
      <c r="J1714" s="29"/>
      <c r="K1714" s="37"/>
    </row>
    <row r="1715" spans="1:11" x14ac:dyDescent="0.2">
      <c r="A1715" s="47">
        <f t="shared" si="58"/>
        <v>0</v>
      </c>
      <c r="B1715" s="36">
        <f t="shared" si="59"/>
        <v>0</v>
      </c>
      <c r="C1715" s="31" t="s">
        <v>170</v>
      </c>
      <c r="D1715" s="31" t="s">
        <v>170</v>
      </c>
      <c r="E1715" s="29"/>
      <c r="F1715" s="29"/>
      <c r="G1715" s="29"/>
      <c r="H1715" s="29"/>
      <c r="I1715" s="29"/>
      <c r="J1715" s="29"/>
      <c r="K1715" s="37"/>
    </row>
    <row r="1716" spans="1:11" x14ac:dyDescent="0.2">
      <c r="A1716" s="47">
        <f t="shared" si="58"/>
        <v>0</v>
      </c>
      <c r="B1716" s="36">
        <f t="shared" si="59"/>
        <v>0</v>
      </c>
      <c r="C1716" s="31" t="s">
        <v>170</v>
      </c>
      <c r="D1716" s="31" t="s">
        <v>170</v>
      </c>
      <c r="E1716" s="29"/>
      <c r="F1716" s="29"/>
      <c r="G1716" s="29"/>
      <c r="H1716" s="29"/>
      <c r="I1716" s="29"/>
      <c r="J1716" s="29"/>
      <c r="K1716" s="37"/>
    </row>
    <row r="1717" spans="1:11" x14ac:dyDescent="0.2">
      <c r="A1717" s="47">
        <f t="shared" si="58"/>
        <v>0</v>
      </c>
      <c r="B1717" s="36">
        <f t="shared" si="59"/>
        <v>0</v>
      </c>
      <c r="C1717" s="31" t="s">
        <v>170</v>
      </c>
      <c r="D1717" s="31" t="s">
        <v>170</v>
      </c>
      <c r="E1717" s="29"/>
      <c r="F1717" s="29"/>
      <c r="G1717" s="29"/>
      <c r="H1717" s="29"/>
      <c r="I1717" s="29"/>
      <c r="J1717" s="29"/>
      <c r="K1717" s="37"/>
    </row>
    <row r="1718" spans="1:11" x14ac:dyDescent="0.2">
      <c r="A1718" s="47">
        <f t="shared" si="58"/>
        <v>0</v>
      </c>
      <c r="B1718" s="36">
        <f t="shared" si="59"/>
        <v>0</v>
      </c>
      <c r="C1718" s="31" t="s">
        <v>170</v>
      </c>
      <c r="D1718" s="31" t="s">
        <v>170</v>
      </c>
      <c r="E1718" s="29"/>
      <c r="F1718" s="29"/>
      <c r="G1718" s="29"/>
      <c r="H1718" s="29"/>
      <c r="I1718" s="29"/>
      <c r="J1718" s="29"/>
      <c r="K1718" s="37"/>
    </row>
    <row r="1719" spans="1:11" x14ac:dyDescent="0.2">
      <c r="A1719" s="47">
        <f t="shared" si="58"/>
        <v>0</v>
      </c>
      <c r="B1719" s="36">
        <f t="shared" si="59"/>
        <v>0</v>
      </c>
      <c r="C1719" s="31" t="s">
        <v>170</v>
      </c>
      <c r="D1719" s="31" t="s">
        <v>170</v>
      </c>
      <c r="E1719" s="29"/>
      <c r="F1719" s="29"/>
      <c r="G1719" s="29"/>
      <c r="H1719" s="29"/>
      <c r="I1719" s="29"/>
      <c r="J1719" s="29"/>
      <c r="K1719" s="37"/>
    </row>
    <row r="1720" spans="1:11" x14ac:dyDescent="0.2">
      <c r="A1720" s="47">
        <f t="shared" si="58"/>
        <v>0</v>
      </c>
      <c r="B1720" s="36">
        <f t="shared" si="59"/>
        <v>0</v>
      </c>
      <c r="C1720" s="31" t="s">
        <v>170</v>
      </c>
      <c r="D1720" s="31" t="s">
        <v>170</v>
      </c>
      <c r="E1720" s="29"/>
      <c r="F1720" s="29"/>
      <c r="G1720" s="29"/>
      <c r="H1720" s="29"/>
      <c r="I1720" s="29"/>
      <c r="J1720" s="29"/>
      <c r="K1720" s="37"/>
    </row>
    <row r="1721" spans="1:11" x14ac:dyDescent="0.2">
      <c r="A1721" s="47">
        <f t="shared" si="58"/>
        <v>0</v>
      </c>
      <c r="B1721" s="36">
        <f t="shared" si="59"/>
        <v>0</v>
      </c>
      <c r="C1721" s="31" t="s">
        <v>170</v>
      </c>
      <c r="D1721" s="31" t="s">
        <v>170</v>
      </c>
      <c r="E1721" s="29"/>
      <c r="F1721" s="29"/>
      <c r="G1721" s="29"/>
      <c r="H1721" s="29"/>
      <c r="I1721" s="29"/>
      <c r="J1721" s="29"/>
      <c r="K1721" s="37"/>
    </row>
    <row r="1722" spans="1:11" x14ac:dyDescent="0.2">
      <c r="A1722" s="47">
        <f t="shared" si="58"/>
        <v>0</v>
      </c>
      <c r="B1722" s="36">
        <f t="shared" si="59"/>
        <v>0</v>
      </c>
      <c r="C1722" s="31" t="s">
        <v>170</v>
      </c>
      <c r="D1722" s="31" t="s">
        <v>170</v>
      </c>
      <c r="E1722" s="29"/>
      <c r="F1722" s="29"/>
      <c r="G1722" s="29"/>
      <c r="H1722" s="29"/>
      <c r="I1722" s="29"/>
      <c r="J1722" s="29"/>
      <c r="K1722" s="37"/>
    </row>
    <row r="1723" spans="1:11" x14ac:dyDescent="0.2">
      <c r="A1723" s="47">
        <f t="shared" si="58"/>
        <v>0</v>
      </c>
      <c r="B1723" s="36">
        <f t="shared" si="59"/>
        <v>0</v>
      </c>
      <c r="C1723" s="31" t="s">
        <v>170</v>
      </c>
      <c r="D1723" s="31" t="s">
        <v>170</v>
      </c>
      <c r="E1723" s="29"/>
      <c r="F1723" s="29"/>
      <c r="G1723" s="29"/>
      <c r="H1723" s="29"/>
      <c r="I1723" s="29"/>
      <c r="J1723" s="29"/>
      <c r="K1723" s="37"/>
    </row>
    <row r="1724" spans="1:11" x14ac:dyDescent="0.2">
      <c r="A1724" s="47">
        <f t="shared" si="58"/>
        <v>0</v>
      </c>
      <c r="B1724" s="36">
        <f t="shared" si="59"/>
        <v>0</v>
      </c>
      <c r="C1724" s="31" t="s">
        <v>170</v>
      </c>
      <c r="D1724" s="31" t="s">
        <v>170</v>
      </c>
      <c r="E1724" s="29"/>
      <c r="F1724" s="29"/>
      <c r="G1724" s="29"/>
      <c r="H1724" s="29"/>
      <c r="I1724" s="29"/>
      <c r="J1724" s="29"/>
      <c r="K1724" s="37"/>
    </row>
    <row r="1725" spans="1:11" x14ac:dyDescent="0.2">
      <c r="A1725" s="47">
        <f t="shared" si="58"/>
        <v>0</v>
      </c>
      <c r="B1725" s="36">
        <f t="shared" si="59"/>
        <v>0</v>
      </c>
      <c r="C1725" s="31" t="s">
        <v>170</v>
      </c>
      <c r="D1725" s="31" t="s">
        <v>170</v>
      </c>
      <c r="E1725" s="29"/>
      <c r="F1725" s="29"/>
      <c r="G1725" s="29"/>
      <c r="H1725" s="29"/>
      <c r="I1725" s="29"/>
      <c r="J1725" s="29"/>
      <c r="K1725" s="37"/>
    </row>
    <row r="1726" spans="1:11" x14ac:dyDescent="0.2">
      <c r="A1726" s="47">
        <f t="shared" si="58"/>
        <v>0</v>
      </c>
      <c r="B1726" s="36">
        <f t="shared" si="59"/>
        <v>0</v>
      </c>
      <c r="C1726" s="31" t="s">
        <v>170</v>
      </c>
      <c r="D1726" s="31" t="s">
        <v>170</v>
      </c>
      <c r="E1726" s="29"/>
      <c r="F1726" s="29"/>
      <c r="G1726" s="29"/>
      <c r="H1726" s="29"/>
      <c r="I1726" s="29"/>
      <c r="J1726" s="29"/>
      <c r="K1726" s="37"/>
    </row>
    <row r="1727" spans="1:11" x14ac:dyDescent="0.2">
      <c r="A1727" s="47">
        <f t="shared" si="58"/>
        <v>0</v>
      </c>
      <c r="B1727" s="36">
        <f t="shared" si="59"/>
        <v>0</v>
      </c>
      <c r="C1727" s="31" t="s">
        <v>170</v>
      </c>
      <c r="D1727" s="31" t="s">
        <v>170</v>
      </c>
      <c r="E1727" s="29"/>
      <c r="F1727" s="29"/>
      <c r="G1727" s="29"/>
      <c r="H1727" s="29"/>
      <c r="I1727" s="29"/>
      <c r="J1727" s="29"/>
      <c r="K1727" s="37"/>
    </row>
    <row r="1728" spans="1:11" x14ac:dyDescent="0.2">
      <c r="A1728" s="47">
        <f t="shared" si="58"/>
        <v>0</v>
      </c>
      <c r="B1728" s="36">
        <f t="shared" si="59"/>
        <v>0</v>
      </c>
      <c r="C1728" s="31" t="s">
        <v>170</v>
      </c>
      <c r="D1728" s="31" t="s">
        <v>170</v>
      </c>
      <c r="E1728" s="29"/>
      <c r="F1728" s="29"/>
      <c r="G1728" s="29"/>
      <c r="H1728" s="29"/>
      <c r="I1728" s="29"/>
      <c r="J1728" s="29"/>
      <c r="K1728" s="37"/>
    </row>
    <row r="1729" spans="1:11" x14ac:dyDescent="0.2">
      <c r="A1729" s="47">
        <f t="shared" si="58"/>
        <v>0</v>
      </c>
      <c r="B1729" s="36">
        <f t="shared" si="59"/>
        <v>0</v>
      </c>
      <c r="C1729" s="31" t="s">
        <v>170</v>
      </c>
      <c r="D1729" s="31" t="s">
        <v>170</v>
      </c>
      <c r="E1729" s="29"/>
      <c r="F1729" s="29"/>
      <c r="G1729" s="29"/>
      <c r="H1729" s="29"/>
      <c r="I1729" s="29"/>
      <c r="J1729" s="29"/>
      <c r="K1729" s="37"/>
    </row>
    <row r="1730" spans="1:11" x14ac:dyDescent="0.2">
      <c r="A1730" s="47">
        <f t="shared" si="58"/>
        <v>0</v>
      </c>
      <c r="B1730" s="36">
        <f t="shared" si="59"/>
        <v>0</v>
      </c>
      <c r="C1730" s="31" t="s">
        <v>170</v>
      </c>
      <c r="D1730" s="31" t="s">
        <v>170</v>
      </c>
      <c r="E1730" s="29"/>
      <c r="F1730" s="29"/>
      <c r="G1730" s="29"/>
      <c r="H1730" s="29"/>
      <c r="I1730" s="29"/>
      <c r="J1730" s="29"/>
      <c r="K1730" s="37"/>
    </row>
    <row r="1731" spans="1:11" x14ac:dyDescent="0.2">
      <c r="A1731" s="47">
        <f t="shared" si="58"/>
        <v>0</v>
      </c>
      <c r="B1731" s="36">
        <f t="shared" si="59"/>
        <v>0</v>
      </c>
      <c r="C1731" s="31" t="s">
        <v>170</v>
      </c>
      <c r="D1731" s="31" t="s">
        <v>170</v>
      </c>
      <c r="E1731" s="29"/>
      <c r="F1731" s="29"/>
      <c r="G1731" s="29"/>
      <c r="H1731" s="29"/>
      <c r="I1731" s="29"/>
      <c r="J1731" s="29"/>
      <c r="K1731" s="37"/>
    </row>
    <row r="1732" spans="1:11" x14ac:dyDescent="0.2">
      <c r="A1732" s="47">
        <f t="shared" si="58"/>
        <v>0</v>
      </c>
      <c r="B1732" s="36">
        <f t="shared" si="59"/>
        <v>0</v>
      </c>
      <c r="C1732" s="31" t="s">
        <v>170</v>
      </c>
      <c r="D1732" s="31" t="s">
        <v>170</v>
      </c>
      <c r="E1732" s="29"/>
      <c r="F1732" s="29"/>
      <c r="G1732" s="29"/>
      <c r="H1732" s="29"/>
      <c r="I1732" s="29"/>
      <c r="J1732" s="29"/>
      <c r="K1732" s="37"/>
    </row>
    <row r="1733" spans="1:11" x14ac:dyDescent="0.2">
      <c r="A1733" s="47">
        <f t="shared" si="58"/>
        <v>0</v>
      </c>
      <c r="B1733" s="36">
        <f t="shared" si="59"/>
        <v>0</v>
      </c>
      <c r="C1733" s="31" t="s">
        <v>170</v>
      </c>
      <c r="D1733" s="31" t="s">
        <v>170</v>
      </c>
      <c r="E1733" s="29"/>
      <c r="F1733" s="29"/>
      <c r="G1733" s="29"/>
      <c r="H1733" s="29"/>
      <c r="I1733" s="29"/>
      <c r="J1733" s="29"/>
      <c r="K1733" s="37"/>
    </row>
    <row r="1734" spans="1:11" x14ac:dyDescent="0.2">
      <c r="A1734" s="47">
        <f t="shared" si="58"/>
        <v>0</v>
      </c>
      <c r="B1734" s="36">
        <f t="shared" si="59"/>
        <v>0</v>
      </c>
      <c r="C1734" s="31" t="s">
        <v>170</v>
      </c>
      <c r="D1734" s="31" t="s">
        <v>170</v>
      </c>
      <c r="E1734" s="29"/>
      <c r="F1734" s="29"/>
      <c r="G1734" s="29"/>
      <c r="H1734" s="29"/>
      <c r="I1734" s="29"/>
      <c r="J1734" s="29"/>
      <c r="K1734" s="37"/>
    </row>
    <row r="1735" spans="1:11" x14ac:dyDescent="0.2">
      <c r="A1735" s="47">
        <f t="shared" si="58"/>
        <v>0</v>
      </c>
      <c r="B1735" s="36">
        <f t="shared" si="59"/>
        <v>0</v>
      </c>
      <c r="C1735" s="31" t="s">
        <v>170</v>
      </c>
      <c r="D1735" s="31" t="s">
        <v>170</v>
      </c>
      <c r="E1735" s="29"/>
      <c r="F1735" s="29"/>
      <c r="G1735" s="29"/>
      <c r="H1735" s="29"/>
      <c r="I1735" s="29"/>
      <c r="J1735" s="29"/>
      <c r="K1735" s="37"/>
    </row>
    <row r="1736" spans="1:11" x14ac:dyDescent="0.2">
      <c r="A1736" s="47">
        <f t="shared" si="58"/>
        <v>0</v>
      </c>
      <c r="B1736" s="36">
        <f t="shared" si="59"/>
        <v>0</v>
      </c>
      <c r="C1736" s="31" t="s">
        <v>170</v>
      </c>
      <c r="D1736" s="31" t="s">
        <v>170</v>
      </c>
      <c r="E1736" s="29"/>
      <c r="F1736" s="29"/>
      <c r="G1736" s="29"/>
      <c r="H1736" s="29"/>
      <c r="I1736" s="29"/>
      <c r="J1736" s="29"/>
      <c r="K1736" s="37"/>
    </row>
    <row r="1737" spans="1:11" x14ac:dyDescent="0.2">
      <c r="A1737" s="47">
        <f t="shared" si="58"/>
        <v>0</v>
      </c>
      <c r="B1737" s="36">
        <f t="shared" si="59"/>
        <v>0</v>
      </c>
      <c r="C1737" s="31" t="s">
        <v>170</v>
      </c>
      <c r="D1737" s="31" t="s">
        <v>170</v>
      </c>
      <c r="E1737" s="29"/>
      <c r="F1737" s="29"/>
      <c r="G1737" s="29"/>
      <c r="H1737" s="29"/>
      <c r="I1737" s="29"/>
      <c r="J1737" s="29"/>
      <c r="K1737" s="37"/>
    </row>
    <row r="1738" spans="1:11" x14ac:dyDescent="0.2">
      <c r="A1738" s="47">
        <f t="shared" si="58"/>
        <v>0</v>
      </c>
      <c r="B1738" s="36">
        <f t="shared" si="59"/>
        <v>0</v>
      </c>
      <c r="C1738" s="31" t="s">
        <v>170</v>
      </c>
      <c r="D1738" s="31" t="s">
        <v>170</v>
      </c>
      <c r="E1738" s="29"/>
      <c r="F1738" s="29"/>
      <c r="G1738" s="29"/>
      <c r="H1738" s="29"/>
      <c r="I1738" s="29"/>
      <c r="J1738" s="29"/>
      <c r="K1738" s="37"/>
    </row>
    <row r="1739" spans="1:11" x14ac:dyDescent="0.2">
      <c r="A1739" s="47">
        <f t="shared" si="58"/>
        <v>0</v>
      </c>
      <c r="B1739" s="36">
        <f t="shared" si="59"/>
        <v>0</v>
      </c>
      <c r="C1739" s="31" t="s">
        <v>170</v>
      </c>
      <c r="D1739" s="31" t="s">
        <v>170</v>
      </c>
      <c r="E1739" s="29"/>
      <c r="F1739" s="29"/>
      <c r="G1739" s="29"/>
      <c r="H1739" s="29"/>
      <c r="I1739" s="29"/>
      <c r="J1739" s="29"/>
      <c r="K1739" s="37"/>
    </row>
    <row r="1740" spans="1:11" x14ac:dyDescent="0.2">
      <c r="A1740" s="47">
        <f t="shared" si="58"/>
        <v>0</v>
      </c>
      <c r="B1740" s="36">
        <f t="shared" si="59"/>
        <v>0</v>
      </c>
      <c r="C1740" s="31" t="s">
        <v>170</v>
      </c>
      <c r="D1740" s="31" t="s">
        <v>170</v>
      </c>
      <c r="E1740" s="29"/>
      <c r="F1740" s="29"/>
      <c r="G1740" s="29"/>
      <c r="H1740" s="29"/>
      <c r="I1740" s="29"/>
      <c r="J1740" s="29"/>
      <c r="K1740" s="37"/>
    </row>
    <row r="1741" spans="1:11" x14ac:dyDescent="0.2">
      <c r="A1741" s="47">
        <f t="shared" si="58"/>
        <v>0</v>
      </c>
      <c r="B1741" s="36">
        <f t="shared" si="59"/>
        <v>0</v>
      </c>
      <c r="C1741" s="31" t="s">
        <v>170</v>
      </c>
      <c r="D1741" s="31" t="s">
        <v>170</v>
      </c>
      <c r="E1741" s="29"/>
      <c r="F1741" s="29"/>
      <c r="G1741" s="29"/>
      <c r="H1741" s="29"/>
      <c r="I1741" s="29"/>
      <c r="J1741" s="29"/>
      <c r="K1741" s="37"/>
    </row>
    <row r="1742" spans="1:11" x14ac:dyDescent="0.2">
      <c r="A1742" s="47">
        <f t="shared" si="58"/>
        <v>0</v>
      </c>
      <c r="B1742" s="36">
        <f t="shared" si="59"/>
        <v>0</v>
      </c>
      <c r="C1742" s="31" t="s">
        <v>170</v>
      </c>
      <c r="D1742" s="31" t="s">
        <v>170</v>
      </c>
      <c r="E1742" s="29"/>
      <c r="F1742" s="29"/>
      <c r="G1742" s="29"/>
      <c r="H1742" s="29"/>
      <c r="I1742" s="29"/>
      <c r="J1742" s="29"/>
      <c r="K1742" s="37"/>
    </row>
    <row r="1743" spans="1:11" x14ac:dyDescent="0.2">
      <c r="A1743" s="47">
        <f t="shared" si="58"/>
        <v>0</v>
      </c>
      <c r="B1743" s="36">
        <f t="shared" si="59"/>
        <v>0</v>
      </c>
      <c r="C1743" s="31" t="s">
        <v>170</v>
      </c>
      <c r="D1743" s="31" t="s">
        <v>170</v>
      </c>
      <c r="E1743" s="29"/>
      <c r="F1743" s="29"/>
      <c r="G1743" s="29"/>
      <c r="H1743" s="29"/>
      <c r="I1743" s="29"/>
      <c r="J1743" s="29"/>
      <c r="K1743" s="37"/>
    </row>
    <row r="1744" spans="1:11" x14ac:dyDescent="0.2">
      <c r="A1744" s="47">
        <f t="shared" si="58"/>
        <v>0</v>
      </c>
      <c r="B1744" s="36">
        <f t="shared" si="59"/>
        <v>0</v>
      </c>
      <c r="C1744" s="31" t="s">
        <v>170</v>
      </c>
      <c r="D1744" s="31" t="s">
        <v>170</v>
      </c>
      <c r="E1744" s="29"/>
      <c r="F1744" s="29"/>
      <c r="G1744" s="29"/>
      <c r="H1744" s="29"/>
      <c r="I1744" s="29"/>
      <c r="J1744" s="29"/>
      <c r="K1744" s="37"/>
    </row>
    <row r="1745" spans="1:11" x14ac:dyDescent="0.2">
      <c r="A1745" s="47">
        <f t="shared" si="58"/>
        <v>0</v>
      </c>
      <c r="B1745" s="36">
        <f t="shared" si="59"/>
        <v>0</v>
      </c>
      <c r="C1745" s="31" t="s">
        <v>170</v>
      </c>
      <c r="D1745" s="31" t="s">
        <v>170</v>
      </c>
      <c r="E1745" s="29"/>
      <c r="F1745" s="29"/>
      <c r="G1745" s="29"/>
      <c r="H1745" s="29"/>
      <c r="I1745" s="29"/>
      <c r="J1745" s="29"/>
      <c r="K1745" s="37"/>
    </row>
    <row r="1746" spans="1:11" x14ac:dyDescent="0.2">
      <c r="A1746" s="47">
        <f t="shared" si="58"/>
        <v>0</v>
      </c>
      <c r="B1746" s="36">
        <f t="shared" si="59"/>
        <v>0</v>
      </c>
      <c r="C1746" s="31" t="s">
        <v>170</v>
      </c>
      <c r="D1746" s="31" t="s">
        <v>170</v>
      </c>
      <c r="E1746" s="29"/>
      <c r="F1746" s="29"/>
      <c r="G1746" s="29"/>
      <c r="H1746" s="29"/>
      <c r="I1746" s="29"/>
      <c r="J1746" s="29"/>
      <c r="K1746" s="37"/>
    </row>
    <row r="1747" spans="1:11" x14ac:dyDescent="0.2">
      <c r="A1747" s="47">
        <f t="shared" si="58"/>
        <v>0</v>
      </c>
      <c r="B1747" s="36">
        <f t="shared" si="59"/>
        <v>0</v>
      </c>
      <c r="C1747" s="31" t="s">
        <v>170</v>
      </c>
      <c r="D1747" s="31" t="s">
        <v>170</v>
      </c>
      <c r="E1747" s="29"/>
      <c r="F1747" s="29"/>
      <c r="G1747" s="29"/>
      <c r="H1747" s="29"/>
      <c r="I1747" s="29"/>
      <c r="J1747" s="29"/>
      <c r="K1747" s="37"/>
    </row>
    <row r="1748" spans="1:11" x14ac:dyDescent="0.2">
      <c r="A1748" s="47">
        <f t="shared" ref="A1748:A1811" si="60">IF(ISNA(MATCH(C1748,offers.segment.all,0)),1,0)</f>
        <v>0</v>
      </c>
      <c r="B1748" s="36">
        <f t="shared" ref="B1748:B1811" si="61">IF(ISNA(MATCH(D1748,demand.descriptions,0)),1,0)</f>
        <v>0</v>
      </c>
      <c r="C1748" s="31" t="s">
        <v>170</v>
      </c>
      <c r="D1748" s="31" t="s">
        <v>170</v>
      </c>
      <c r="E1748" s="29"/>
      <c r="F1748" s="29"/>
      <c r="G1748" s="29"/>
      <c r="H1748" s="29"/>
      <c r="I1748" s="29"/>
      <c r="J1748" s="29"/>
      <c r="K1748" s="37"/>
    </row>
    <row r="1749" spans="1:11" x14ac:dyDescent="0.2">
      <c r="A1749" s="47">
        <f t="shared" si="60"/>
        <v>0</v>
      </c>
      <c r="B1749" s="36">
        <f t="shared" si="61"/>
        <v>0</v>
      </c>
      <c r="C1749" s="31" t="s">
        <v>170</v>
      </c>
      <c r="D1749" s="31" t="s">
        <v>170</v>
      </c>
      <c r="E1749" s="29"/>
      <c r="F1749" s="29"/>
      <c r="G1749" s="29"/>
      <c r="H1749" s="29"/>
      <c r="I1749" s="29"/>
      <c r="J1749" s="29"/>
      <c r="K1749" s="37"/>
    </row>
    <row r="1750" spans="1:11" x14ac:dyDescent="0.2">
      <c r="A1750" s="47">
        <f t="shared" si="60"/>
        <v>0</v>
      </c>
      <c r="B1750" s="36">
        <f t="shared" si="61"/>
        <v>0</v>
      </c>
      <c r="C1750" s="31" t="s">
        <v>170</v>
      </c>
      <c r="D1750" s="31" t="s">
        <v>170</v>
      </c>
      <c r="E1750" s="29"/>
      <c r="F1750" s="29"/>
      <c r="G1750" s="29"/>
      <c r="H1750" s="29"/>
      <c r="I1750" s="29"/>
      <c r="J1750" s="29"/>
      <c r="K1750" s="37"/>
    </row>
    <row r="1751" spans="1:11" x14ac:dyDescent="0.2">
      <c r="A1751" s="47">
        <f t="shared" si="60"/>
        <v>0</v>
      </c>
      <c r="B1751" s="36">
        <f t="shared" si="61"/>
        <v>0</v>
      </c>
      <c r="C1751" s="31" t="s">
        <v>170</v>
      </c>
      <c r="D1751" s="31" t="s">
        <v>170</v>
      </c>
      <c r="E1751" s="29"/>
      <c r="F1751" s="29"/>
      <c r="G1751" s="29"/>
      <c r="H1751" s="29"/>
      <c r="I1751" s="29"/>
      <c r="J1751" s="29"/>
      <c r="K1751" s="37"/>
    </row>
    <row r="1752" spans="1:11" x14ac:dyDescent="0.2">
      <c r="A1752" s="47">
        <f t="shared" si="60"/>
        <v>0</v>
      </c>
      <c r="B1752" s="36">
        <f t="shared" si="61"/>
        <v>0</v>
      </c>
      <c r="C1752" s="31" t="s">
        <v>170</v>
      </c>
      <c r="D1752" s="31" t="s">
        <v>170</v>
      </c>
      <c r="E1752" s="29"/>
      <c r="F1752" s="29"/>
      <c r="G1752" s="29"/>
      <c r="H1752" s="29"/>
      <c r="I1752" s="29"/>
      <c r="J1752" s="29"/>
      <c r="K1752" s="37"/>
    </row>
    <row r="1753" spans="1:11" x14ac:dyDescent="0.2">
      <c r="A1753" s="47">
        <f t="shared" si="60"/>
        <v>0</v>
      </c>
      <c r="B1753" s="36">
        <f t="shared" si="61"/>
        <v>0</v>
      </c>
      <c r="C1753" s="31" t="s">
        <v>170</v>
      </c>
      <c r="D1753" s="31" t="s">
        <v>170</v>
      </c>
      <c r="E1753" s="29"/>
      <c r="F1753" s="29"/>
      <c r="G1753" s="29"/>
      <c r="H1753" s="29"/>
      <c r="I1753" s="29"/>
      <c r="J1753" s="29"/>
      <c r="K1753" s="37"/>
    </row>
    <row r="1754" spans="1:11" x14ac:dyDescent="0.2">
      <c r="A1754" s="47">
        <f t="shared" si="60"/>
        <v>0</v>
      </c>
      <c r="B1754" s="36">
        <f t="shared" si="61"/>
        <v>0</v>
      </c>
      <c r="C1754" s="31" t="s">
        <v>170</v>
      </c>
      <c r="D1754" s="31" t="s">
        <v>170</v>
      </c>
      <c r="E1754" s="29"/>
      <c r="F1754" s="29"/>
      <c r="G1754" s="29"/>
      <c r="H1754" s="29"/>
      <c r="I1754" s="29"/>
      <c r="J1754" s="29"/>
      <c r="K1754" s="37"/>
    </row>
    <row r="1755" spans="1:11" x14ac:dyDescent="0.2">
      <c r="A1755" s="47">
        <f t="shared" si="60"/>
        <v>0</v>
      </c>
      <c r="B1755" s="36">
        <f t="shared" si="61"/>
        <v>0</v>
      </c>
      <c r="C1755" s="31" t="s">
        <v>170</v>
      </c>
      <c r="D1755" s="31" t="s">
        <v>170</v>
      </c>
      <c r="E1755" s="29"/>
      <c r="F1755" s="29"/>
      <c r="G1755" s="29"/>
      <c r="H1755" s="29"/>
      <c r="I1755" s="29"/>
      <c r="J1755" s="29"/>
      <c r="K1755" s="37"/>
    </row>
    <row r="1756" spans="1:11" x14ac:dyDescent="0.2">
      <c r="A1756" s="47">
        <f t="shared" si="60"/>
        <v>0</v>
      </c>
      <c r="B1756" s="36">
        <f t="shared" si="61"/>
        <v>0</v>
      </c>
      <c r="C1756" s="31" t="s">
        <v>170</v>
      </c>
      <c r="D1756" s="31" t="s">
        <v>170</v>
      </c>
      <c r="E1756" s="29"/>
      <c r="F1756" s="29"/>
      <c r="G1756" s="29"/>
      <c r="H1756" s="29"/>
      <c r="I1756" s="29"/>
      <c r="J1756" s="29"/>
      <c r="K1756" s="37"/>
    </row>
    <row r="1757" spans="1:11" x14ac:dyDescent="0.2">
      <c r="A1757" s="47">
        <f t="shared" si="60"/>
        <v>0</v>
      </c>
      <c r="B1757" s="36">
        <f t="shared" si="61"/>
        <v>0</v>
      </c>
      <c r="C1757" s="31" t="s">
        <v>170</v>
      </c>
      <c r="D1757" s="31" t="s">
        <v>170</v>
      </c>
      <c r="E1757" s="29"/>
      <c r="F1757" s="29"/>
      <c r="G1757" s="29"/>
      <c r="H1757" s="29"/>
      <c r="I1757" s="29"/>
      <c r="J1757" s="29"/>
      <c r="K1757" s="37"/>
    </row>
    <row r="1758" spans="1:11" x14ac:dyDescent="0.2">
      <c r="A1758" s="47">
        <f t="shared" si="60"/>
        <v>0</v>
      </c>
      <c r="B1758" s="36">
        <f t="shared" si="61"/>
        <v>0</v>
      </c>
      <c r="C1758" s="31" t="s">
        <v>170</v>
      </c>
      <c r="D1758" s="31" t="s">
        <v>170</v>
      </c>
      <c r="E1758" s="29"/>
      <c r="F1758" s="29"/>
      <c r="G1758" s="29"/>
      <c r="H1758" s="29"/>
      <c r="I1758" s="29"/>
      <c r="J1758" s="29"/>
      <c r="K1758" s="37"/>
    </row>
    <row r="1759" spans="1:11" x14ac:dyDescent="0.2">
      <c r="A1759" s="47">
        <f t="shared" si="60"/>
        <v>0</v>
      </c>
      <c r="B1759" s="36">
        <f t="shared" si="61"/>
        <v>0</v>
      </c>
      <c r="C1759" s="31" t="s">
        <v>170</v>
      </c>
      <c r="D1759" s="31" t="s">
        <v>170</v>
      </c>
      <c r="E1759" s="29"/>
      <c r="F1759" s="29"/>
      <c r="G1759" s="29"/>
      <c r="H1759" s="29"/>
      <c r="I1759" s="29"/>
      <c r="J1759" s="29"/>
      <c r="K1759" s="37"/>
    </row>
    <row r="1760" spans="1:11" x14ac:dyDescent="0.2">
      <c r="A1760" s="47">
        <f t="shared" si="60"/>
        <v>0</v>
      </c>
      <c r="B1760" s="36">
        <f t="shared" si="61"/>
        <v>0</v>
      </c>
      <c r="C1760" s="31" t="s">
        <v>170</v>
      </c>
      <c r="D1760" s="31" t="s">
        <v>170</v>
      </c>
      <c r="E1760" s="29"/>
      <c r="F1760" s="29"/>
      <c r="G1760" s="29"/>
      <c r="H1760" s="29"/>
      <c r="I1760" s="29"/>
      <c r="J1760" s="29"/>
      <c r="K1760" s="37"/>
    </row>
    <row r="1761" spans="1:11" x14ac:dyDescent="0.2">
      <c r="A1761" s="47">
        <f t="shared" si="60"/>
        <v>0</v>
      </c>
      <c r="B1761" s="36">
        <f t="shared" si="61"/>
        <v>0</v>
      </c>
      <c r="C1761" s="31" t="s">
        <v>170</v>
      </c>
      <c r="D1761" s="31" t="s">
        <v>170</v>
      </c>
      <c r="E1761" s="29"/>
      <c r="F1761" s="29"/>
      <c r="G1761" s="29"/>
      <c r="H1761" s="29"/>
      <c r="I1761" s="29"/>
      <c r="J1761" s="29"/>
      <c r="K1761" s="37"/>
    </row>
    <row r="1762" spans="1:11" x14ac:dyDescent="0.2">
      <c r="A1762" s="47">
        <f t="shared" si="60"/>
        <v>0</v>
      </c>
      <c r="B1762" s="36">
        <f t="shared" si="61"/>
        <v>0</v>
      </c>
      <c r="C1762" s="31" t="s">
        <v>170</v>
      </c>
      <c r="D1762" s="31" t="s">
        <v>170</v>
      </c>
      <c r="E1762" s="29"/>
      <c r="F1762" s="29"/>
      <c r="G1762" s="29"/>
      <c r="H1762" s="29"/>
      <c r="I1762" s="29"/>
      <c r="J1762" s="29"/>
      <c r="K1762" s="37"/>
    </row>
    <row r="1763" spans="1:11" x14ac:dyDescent="0.2">
      <c r="A1763" s="47">
        <f t="shared" si="60"/>
        <v>0</v>
      </c>
      <c r="B1763" s="36">
        <f t="shared" si="61"/>
        <v>0</v>
      </c>
      <c r="C1763" s="31" t="s">
        <v>170</v>
      </c>
      <c r="D1763" s="31" t="s">
        <v>170</v>
      </c>
      <c r="E1763" s="29"/>
      <c r="F1763" s="29"/>
      <c r="G1763" s="29"/>
      <c r="H1763" s="29"/>
      <c r="I1763" s="29"/>
      <c r="J1763" s="29"/>
      <c r="K1763" s="37"/>
    </row>
    <row r="1764" spans="1:11" x14ac:dyDescent="0.2">
      <c r="A1764" s="47">
        <f t="shared" si="60"/>
        <v>0</v>
      </c>
      <c r="B1764" s="36">
        <f t="shared" si="61"/>
        <v>0</v>
      </c>
      <c r="C1764" s="31" t="s">
        <v>170</v>
      </c>
      <c r="D1764" s="31" t="s">
        <v>170</v>
      </c>
      <c r="E1764" s="29"/>
      <c r="F1764" s="29"/>
      <c r="G1764" s="29"/>
      <c r="H1764" s="29"/>
      <c r="I1764" s="29"/>
      <c r="J1764" s="29"/>
      <c r="K1764" s="37"/>
    </row>
    <row r="1765" spans="1:11" x14ac:dyDescent="0.2">
      <c r="A1765" s="47">
        <f t="shared" si="60"/>
        <v>0</v>
      </c>
      <c r="B1765" s="36">
        <f t="shared" si="61"/>
        <v>0</v>
      </c>
      <c r="C1765" s="31" t="s">
        <v>170</v>
      </c>
      <c r="D1765" s="31" t="s">
        <v>170</v>
      </c>
      <c r="E1765" s="29"/>
      <c r="F1765" s="29"/>
      <c r="G1765" s="29"/>
      <c r="H1765" s="29"/>
      <c r="I1765" s="29"/>
      <c r="J1765" s="29"/>
      <c r="K1765" s="37"/>
    </row>
    <row r="1766" spans="1:11" x14ac:dyDescent="0.2">
      <c r="A1766" s="47">
        <f t="shared" si="60"/>
        <v>0</v>
      </c>
      <c r="B1766" s="36">
        <f t="shared" si="61"/>
        <v>0</v>
      </c>
      <c r="C1766" s="31" t="s">
        <v>170</v>
      </c>
      <c r="D1766" s="31" t="s">
        <v>170</v>
      </c>
      <c r="E1766" s="29"/>
      <c r="F1766" s="29"/>
      <c r="G1766" s="29"/>
      <c r="H1766" s="29"/>
      <c r="I1766" s="29"/>
      <c r="J1766" s="29"/>
      <c r="K1766" s="37"/>
    </row>
    <row r="1767" spans="1:11" x14ac:dyDescent="0.2">
      <c r="A1767" s="47">
        <f t="shared" si="60"/>
        <v>0</v>
      </c>
      <c r="B1767" s="36">
        <f t="shared" si="61"/>
        <v>0</v>
      </c>
      <c r="C1767" s="31" t="s">
        <v>170</v>
      </c>
      <c r="D1767" s="31" t="s">
        <v>170</v>
      </c>
      <c r="E1767" s="29"/>
      <c r="F1767" s="29"/>
      <c r="G1767" s="29"/>
      <c r="H1767" s="29"/>
      <c r="I1767" s="29"/>
      <c r="J1767" s="29"/>
      <c r="K1767" s="37"/>
    </row>
    <row r="1768" spans="1:11" x14ac:dyDescent="0.2">
      <c r="A1768" s="47">
        <f t="shared" si="60"/>
        <v>0</v>
      </c>
      <c r="B1768" s="36">
        <f t="shared" si="61"/>
        <v>0</v>
      </c>
      <c r="C1768" s="31" t="s">
        <v>170</v>
      </c>
      <c r="D1768" s="31" t="s">
        <v>170</v>
      </c>
      <c r="E1768" s="29"/>
      <c r="F1768" s="29"/>
      <c r="G1768" s="29"/>
      <c r="H1768" s="29"/>
      <c r="I1768" s="29"/>
      <c r="J1768" s="29"/>
      <c r="K1768" s="37"/>
    </row>
    <row r="1769" spans="1:11" x14ac:dyDescent="0.2">
      <c r="A1769" s="47">
        <f t="shared" si="60"/>
        <v>0</v>
      </c>
      <c r="B1769" s="36">
        <f t="shared" si="61"/>
        <v>0</v>
      </c>
      <c r="C1769" s="31" t="s">
        <v>170</v>
      </c>
      <c r="D1769" s="31" t="s">
        <v>170</v>
      </c>
      <c r="E1769" s="29"/>
      <c r="F1769" s="29"/>
      <c r="G1769" s="29"/>
      <c r="H1769" s="29"/>
      <c r="I1769" s="29"/>
      <c r="J1769" s="29"/>
      <c r="K1769" s="37"/>
    </row>
    <row r="1770" spans="1:11" x14ac:dyDescent="0.2">
      <c r="A1770" s="47">
        <f t="shared" si="60"/>
        <v>0</v>
      </c>
      <c r="B1770" s="36">
        <f t="shared" si="61"/>
        <v>0</v>
      </c>
      <c r="C1770" s="31" t="s">
        <v>170</v>
      </c>
      <c r="D1770" s="31" t="s">
        <v>170</v>
      </c>
      <c r="E1770" s="29"/>
      <c r="F1770" s="29"/>
      <c r="G1770" s="29"/>
      <c r="H1770" s="29"/>
      <c r="I1770" s="29"/>
      <c r="J1770" s="29"/>
      <c r="K1770" s="37"/>
    </row>
    <row r="1771" spans="1:11" x14ac:dyDescent="0.2">
      <c r="A1771" s="47">
        <f t="shared" si="60"/>
        <v>0</v>
      </c>
      <c r="B1771" s="36">
        <f t="shared" si="61"/>
        <v>0</v>
      </c>
      <c r="C1771" s="31" t="s">
        <v>170</v>
      </c>
      <c r="D1771" s="31" t="s">
        <v>170</v>
      </c>
      <c r="E1771" s="29"/>
      <c r="F1771" s="29"/>
      <c r="G1771" s="29"/>
      <c r="H1771" s="29"/>
      <c r="I1771" s="29"/>
      <c r="J1771" s="29"/>
      <c r="K1771" s="37"/>
    </row>
    <row r="1772" spans="1:11" x14ac:dyDescent="0.2">
      <c r="A1772" s="47">
        <f t="shared" si="60"/>
        <v>0</v>
      </c>
      <c r="B1772" s="36">
        <f t="shared" si="61"/>
        <v>0</v>
      </c>
      <c r="C1772" s="31" t="s">
        <v>170</v>
      </c>
      <c r="D1772" s="31" t="s">
        <v>170</v>
      </c>
      <c r="E1772" s="29"/>
      <c r="F1772" s="29"/>
      <c r="G1772" s="29"/>
      <c r="H1772" s="29"/>
      <c r="I1772" s="29"/>
      <c r="J1772" s="29"/>
      <c r="K1772" s="37"/>
    </row>
    <row r="1773" spans="1:11" x14ac:dyDescent="0.2">
      <c r="A1773" s="47">
        <f t="shared" si="60"/>
        <v>0</v>
      </c>
      <c r="B1773" s="36">
        <f t="shared" si="61"/>
        <v>0</v>
      </c>
      <c r="C1773" s="31" t="s">
        <v>170</v>
      </c>
      <c r="D1773" s="31" t="s">
        <v>170</v>
      </c>
      <c r="E1773" s="29"/>
      <c r="F1773" s="29"/>
      <c r="G1773" s="29"/>
      <c r="H1773" s="29"/>
      <c r="I1773" s="29"/>
      <c r="J1773" s="29"/>
      <c r="K1773" s="37"/>
    </row>
    <row r="1774" spans="1:11" x14ac:dyDescent="0.2">
      <c r="A1774" s="47">
        <f t="shared" si="60"/>
        <v>0</v>
      </c>
      <c r="B1774" s="36">
        <f t="shared" si="61"/>
        <v>0</v>
      </c>
      <c r="C1774" s="31" t="s">
        <v>170</v>
      </c>
      <c r="D1774" s="31" t="s">
        <v>170</v>
      </c>
      <c r="E1774" s="29"/>
      <c r="F1774" s="29"/>
      <c r="G1774" s="29"/>
      <c r="H1774" s="29"/>
      <c r="I1774" s="29"/>
      <c r="J1774" s="29"/>
      <c r="K1774" s="37"/>
    </row>
    <row r="1775" spans="1:11" x14ac:dyDescent="0.2">
      <c r="A1775" s="47">
        <f t="shared" si="60"/>
        <v>0</v>
      </c>
      <c r="B1775" s="36">
        <f t="shared" si="61"/>
        <v>0</v>
      </c>
      <c r="C1775" s="31" t="s">
        <v>170</v>
      </c>
      <c r="D1775" s="31" t="s">
        <v>170</v>
      </c>
      <c r="E1775" s="29"/>
      <c r="F1775" s="29"/>
      <c r="G1775" s="29"/>
      <c r="H1775" s="29"/>
      <c r="I1775" s="29"/>
      <c r="J1775" s="29"/>
      <c r="K1775" s="37"/>
    </row>
    <row r="1776" spans="1:11" x14ac:dyDescent="0.2">
      <c r="A1776" s="47">
        <f t="shared" si="60"/>
        <v>0</v>
      </c>
      <c r="B1776" s="36">
        <f t="shared" si="61"/>
        <v>0</v>
      </c>
      <c r="C1776" s="31" t="s">
        <v>170</v>
      </c>
      <c r="D1776" s="31" t="s">
        <v>170</v>
      </c>
      <c r="E1776" s="29"/>
      <c r="F1776" s="29"/>
      <c r="G1776" s="29"/>
      <c r="H1776" s="29"/>
      <c r="I1776" s="29"/>
      <c r="J1776" s="29"/>
      <c r="K1776" s="37"/>
    </row>
    <row r="1777" spans="1:11" x14ac:dyDescent="0.2">
      <c r="A1777" s="47">
        <f t="shared" si="60"/>
        <v>0</v>
      </c>
      <c r="B1777" s="36">
        <f t="shared" si="61"/>
        <v>0</v>
      </c>
      <c r="C1777" s="31" t="s">
        <v>170</v>
      </c>
      <c r="D1777" s="31" t="s">
        <v>170</v>
      </c>
      <c r="E1777" s="29"/>
      <c r="F1777" s="29"/>
      <c r="G1777" s="29"/>
      <c r="H1777" s="29"/>
      <c r="I1777" s="29"/>
      <c r="J1777" s="29"/>
      <c r="K1777" s="37"/>
    </row>
    <row r="1778" spans="1:11" x14ac:dyDescent="0.2">
      <c r="A1778" s="47">
        <f t="shared" si="60"/>
        <v>0</v>
      </c>
      <c r="B1778" s="36">
        <f t="shared" si="61"/>
        <v>0</v>
      </c>
      <c r="C1778" s="31" t="s">
        <v>170</v>
      </c>
      <c r="D1778" s="31" t="s">
        <v>170</v>
      </c>
      <c r="E1778" s="29"/>
      <c r="F1778" s="29"/>
      <c r="G1778" s="29"/>
      <c r="H1778" s="29"/>
      <c r="I1778" s="29"/>
      <c r="J1778" s="29"/>
      <c r="K1778" s="37"/>
    </row>
    <row r="1779" spans="1:11" x14ac:dyDescent="0.2">
      <c r="A1779" s="47">
        <f t="shared" si="60"/>
        <v>0</v>
      </c>
      <c r="B1779" s="36">
        <f t="shared" si="61"/>
        <v>0</v>
      </c>
      <c r="C1779" s="31" t="s">
        <v>170</v>
      </c>
      <c r="D1779" s="31" t="s">
        <v>170</v>
      </c>
      <c r="E1779" s="29"/>
      <c r="F1779" s="29"/>
      <c r="G1779" s="29"/>
      <c r="H1779" s="29"/>
      <c r="I1779" s="29"/>
      <c r="J1779" s="29"/>
      <c r="K1779" s="37"/>
    </row>
    <row r="1780" spans="1:11" x14ac:dyDescent="0.2">
      <c r="A1780" s="47">
        <f t="shared" si="60"/>
        <v>0</v>
      </c>
      <c r="B1780" s="36">
        <f t="shared" si="61"/>
        <v>0</v>
      </c>
      <c r="C1780" s="31" t="s">
        <v>170</v>
      </c>
      <c r="D1780" s="31" t="s">
        <v>170</v>
      </c>
      <c r="E1780" s="29"/>
      <c r="F1780" s="29"/>
      <c r="G1780" s="29"/>
      <c r="H1780" s="29"/>
      <c r="I1780" s="29"/>
      <c r="J1780" s="29"/>
      <c r="K1780" s="37"/>
    </row>
    <row r="1781" spans="1:11" x14ac:dyDescent="0.2">
      <c r="A1781" s="47">
        <f t="shared" si="60"/>
        <v>0</v>
      </c>
      <c r="B1781" s="36">
        <f t="shared" si="61"/>
        <v>0</v>
      </c>
      <c r="C1781" s="31" t="s">
        <v>170</v>
      </c>
      <c r="D1781" s="31" t="s">
        <v>170</v>
      </c>
      <c r="E1781" s="29"/>
      <c r="F1781" s="29"/>
      <c r="G1781" s="29"/>
      <c r="H1781" s="29"/>
      <c r="I1781" s="29"/>
      <c r="J1781" s="29"/>
      <c r="K1781" s="37"/>
    </row>
    <row r="1782" spans="1:11" x14ac:dyDescent="0.2">
      <c r="A1782" s="47">
        <f t="shared" si="60"/>
        <v>0</v>
      </c>
      <c r="B1782" s="36">
        <f t="shared" si="61"/>
        <v>0</v>
      </c>
      <c r="C1782" s="31" t="s">
        <v>170</v>
      </c>
      <c r="D1782" s="31" t="s">
        <v>170</v>
      </c>
      <c r="E1782" s="29"/>
      <c r="F1782" s="29"/>
      <c r="G1782" s="29"/>
      <c r="H1782" s="29"/>
      <c r="I1782" s="29"/>
      <c r="J1782" s="29"/>
      <c r="K1782" s="37"/>
    </row>
    <row r="1783" spans="1:11" x14ac:dyDescent="0.2">
      <c r="A1783" s="47">
        <f t="shared" si="60"/>
        <v>0</v>
      </c>
      <c r="B1783" s="36">
        <f t="shared" si="61"/>
        <v>0</v>
      </c>
      <c r="C1783" s="31" t="s">
        <v>170</v>
      </c>
      <c r="D1783" s="31" t="s">
        <v>170</v>
      </c>
      <c r="E1783" s="29"/>
      <c r="F1783" s="29"/>
      <c r="G1783" s="29"/>
      <c r="H1783" s="29"/>
      <c r="I1783" s="29"/>
      <c r="J1783" s="29"/>
      <c r="K1783" s="37"/>
    </row>
    <row r="1784" spans="1:11" x14ac:dyDescent="0.2">
      <c r="A1784" s="47">
        <f t="shared" si="60"/>
        <v>0</v>
      </c>
      <c r="B1784" s="36">
        <f t="shared" si="61"/>
        <v>0</v>
      </c>
      <c r="C1784" s="31" t="s">
        <v>170</v>
      </c>
      <c r="D1784" s="31" t="s">
        <v>170</v>
      </c>
      <c r="E1784" s="29"/>
      <c r="F1784" s="29"/>
      <c r="G1784" s="29"/>
      <c r="H1784" s="29"/>
      <c r="I1784" s="29"/>
      <c r="J1784" s="29"/>
      <c r="K1784" s="37"/>
    </row>
    <row r="1785" spans="1:11" x14ac:dyDescent="0.2">
      <c r="A1785" s="47">
        <f t="shared" si="60"/>
        <v>0</v>
      </c>
      <c r="B1785" s="36">
        <f t="shared" si="61"/>
        <v>0</v>
      </c>
      <c r="C1785" s="31" t="s">
        <v>170</v>
      </c>
      <c r="D1785" s="31" t="s">
        <v>170</v>
      </c>
      <c r="E1785" s="29"/>
      <c r="F1785" s="29"/>
      <c r="G1785" s="29"/>
      <c r="H1785" s="29"/>
      <c r="I1785" s="29"/>
      <c r="J1785" s="29"/>
      <c r="K1785" s="37"/>
    </row>
    <row r="1786" spans="1:11" x14ac:dyDescent="0.2">
      <c r="A1786" s="47">
        <f t="shared" si="60"/>
        <v>0</v>
      </c>
      <c r="B1786" s="36">
        <f t="shared" si="61"/>
        <v>0</v>
      </c>
      <c r="C1786" s="31" t="s">
        <v>170</v>
      </c>
      <c r="D1786" s="31" t="s">
        <v>170</v>
      </c>
      <c r="E1786" s="29"/>
      <c r="F1786" s="29"/>
      <c r="G1786" s="29"/>
      <c r="H1786" s="29"/>
      <c r="I1786" s="29"/>
      <c r="J1786" s="29"/>
      <c r="K1786" s="37"/>
    </row>
    <row r="1787" spans="1:11" x14ac:dyDescent="0.2">
      <c r="A1787" s="47">
        <f t="shared" si="60"/>
        <v>0</v>
      </c>
      <c r="B1787" s="36">
        <f t="shared" si="61"/>
        <v>0</v>
      </c>
      <c r="C1787" s="31" t="s">
        <v>170</v>
      </c>
      <c r="D1787" s="31" t="s">
        <v>170</v>
      </c>
      <c r="E1787" s="29"/>
      <c r="F1787" s="29"/>
      <c r="G1787" s="29"/>
      <c r="H1787" s="29"/>
      <c r="I1787" s="29"/>
      <c r="J1787" s="29"/>
      <c r="K1787" s="37"/>
    </row>
    <row r="1788" spans="1:11" x14ac:dyDescent="0.2">
      <c r="A1788" s="47">
        <f t="shared" si="60"/>
        <v>0</v>
      </c>
      <c r="B1788" s="36">
        <f t="shared" si="61"/>
        <v>0</v>
      </c>
      <c r="C1788" s="31" t="s">
        <v>170</v>
      </c>
      <c r="D1788" s="31" t="s">
        <v>170</v>
      </c>
      <c r="E1788" s="29"/>
      <c r="F1788" s="29"/>
      <c r="G1788" s="29"/>
      <c r="H1788" s="29"/>
      <c r="I1788" s="29"/>
      <c r="J1788" s="29"/>
      <c r="K1788" s="37"/>
    </row>
    <row r="1789" spans="1:11" x14ac:dyDescent="0.2">
      <c r="A1789" s="47">
        <f t="shared" si="60"/>
        <v>0</v>
      </c>
      <c r="B1789" s="36">
        <f t="shared" si="61"/>
        <v>0</v>
      </c>
      <c r="C1789" s="31" t="s">
        <v>170</v>
      </c>
      <c r="D1789" s="31" t="s">
        <v>170</v>
      </c>
      <c r="E1789" s="29"/>
      <c r="F1789" s="29"/>
      <c r="G1789" s="29"/>
      <c r="H1789" s="29"/>
      <c r="I1789" s="29"/>
      <c r="J1789" s="29"/>
      <c r="K1789" s="37"/>
    </row>
    <row r="1790" spans="1:11" x14ac:dyDescent="0.2">
      <c r="A1790" s="47">
        <f t="shared" si="60"/>
        <v>0</v>
      </c>
      <c r="B1790" s="36">
        <f t="shared" si="61"/>
        <v>0</v>
      </c>
      <c r="C1790" s="31" t="s">
        <v>170</v>
      </c>
      <c r="D1790" s="31" t="s">
        <v>170</v>
      </c>
      <c r="E1790" s="29"/>
      <c r="F1790" s="29"/>
      <c r="G1790" s="29"/>
      <c r="H1790" s="29"/>
      <c r="I1790" s="29"/>
      <c r="J1790" s="29"/>
      <c r="K1790" s="37"/>
    </row>
    <row r="1791" spans="1:11" x14ac:dyDescent="0.2">
      <c r="A1791" s="47">
        <f t="shared" si="60"/>
        <v>0</v>
      </c>
      <c r="B1791" s="36">
        <f t="shared" si="61"/>
        <v>0</v>
      </c>
      <c r="C1791" s="31" t="s">
        <v>170</v>
      </c>
      <c r="D1791" s="31" t="s">
        <v>170</v>
      </c>
      <c r="E1791" s="29"/>
      <c r="F1791" s="29"/>
      <c r="G1791" s="29"/>
      <c r="H1791" s="29"/>
      <c r="I1791" s="29"/>
      <c r="J1791" s="29"/>
      <c r="K1791" s="37"/>
    </row>
    <row r="1792" spans="1:11" x14ac:dyDescent="0.2">
      <c r="A1792" s="47">
        <f t="shared" si="60"/>
        <v>0</v>
      </c>
      <c r="B1792" s="36">
        <f t="shared" si="61"/>
        <v>0</v>
      </c>
      <c r="C1792" s="31" t="s">
        <v>170</v>
      </c>
      <c r="D1792" s="31" t="s">
        <v>170</v>
      </c>
      <c r="E1792" s="29"/>
      <c r="F1792" s="29"/>
      <c r="G1792" s="29"/>
      <c r="H1792" s="29"/>
      <c r="I1792" s="29"/>
      <c r="J1792" s="29"/>
      <c r="K1792" s="37"/>
    </row>
    <row r="1793" spans="1:11" x14ac:dyDescent="0.2">
      <c r="A1793" s="47">
        <f t="shared" si="60"/>
        <v>0</v>
      </c>
      <c r="B1793" s="36">
        <f t="shared" si="61"/>
        <v>0</v>
      </c>
      <c r="C1793" s="31" t="s">
        <v>170</v>
      </c>
      <c r="D1793" s="31" t="s">
        <v>170</v>
      </c>
      <c r="E1793" s="29"/>
      <c r="F1793" s="29"/>
      <c r="G1793" s="29"/>
      <c r="H1793" s="29"/>
      <c r="I1793" s="29"/>
      <c r="J1793" s="29"/>
      <c r="K1793" s="37"/>
    </row>
    <row r="1794" spans="1:11" x14ac:dyDescent="0.2">
      <c r="A1794" s="47">
        <f t="shared" si="60"/>
        <v>0</v>
      </c>
      <c r="B1794" s="36">
        <f t="shared" si="61"/>
        <v>0</v>
      </c>
      <c r="C1794" s="31" t="s">
        <v>170</v>
      </c>
      <c r="D1794" s="31" t="s">
        <v>170</v>
      </c>
      <c r="E1794" s="29"/>
      <c r="F1794" s="29"/>
      <c r="G1794" s="29"/>
      <c r="H1794" s="29"/>
      <c r="I1794" s="29"/>
      <c r="J1794" s="29"/>
      <c r="K1794" s="37"/>
    </row>
    <row r="1795" spans="1:11" x14ac:dyDescent="0.2">
      <c r="A1795" s="47">
        <f t="shared" si="60"/>
        <v>0</v>
      </c>
      <c r="B1795" s="36">
        <f t="shared" si="61"/>
        <v>0</v>
      </c>
      <c r="C1795" s="31" t="s">
        <v>170</v>
      </c>
      <c r="D1795" s="31" t="s">
        <v>170</v>
      </c>
      <c r="E1795" s="29"/>
      <c r="F1795" s="29"/>
      <c r="G1795" s="29"/>
      <c r="H1795" s="29"/>
      <c r="I1795" s="29"/>
      <c r="J1795" s="29"/>
      <c r="K1795" s="37"/>
    </row>
    <row r="1796" spans="1:11" x14ac:dyDescent="0.2">
      <c r="A1796" s="47">
        <f t="shared" si="60"/>
        <v>0</v>
      </c>
      <c r="B1796" s="36">
        <f t="shared" si="61"/>
        <v>0</v>
      </c>
      <c r="C1796" s="31" t="s">
        <v>170</v>
      </c>
      <c r="D1796" s="31" t="s">
        <v>170</v>
      </c>
      <c r="E1796" s="29"/>
      <c r="F1796" s="29"/>
      <c r="G1796" s="29"/>
      <c r="H1796" s="29"/>
      <c r="I1796" s="29"/>
      <c r="J1796" s="29"/>
      <c r="K1796" s="37"/>
    </row>
    <row r="1797" spans="1:11" x14ac:dyDescent="0.2">
      <c r="A1797" s="47">
        <f t="shared" si="60"/>
        <v>0</v>
      </c>
      <c r="B1797" s="36">
        <f t="shared" si="61"/>
        <v>0</v>
      </c>
      <c r="C1797" s="31" t="s">
        <v>170</v>
      </c>
      <c r="D1797" s="31" t="s">
        <v>170</v>
      </c>
      <c r="E1797" s="29"/>
      <c r="F1797" s="29"/>
      <c r="G1797" s="29"/>
      <c r="H1797" s="29"/>
      <c r="I1797" s="29"/>
      <c r="J1797" s="29"/>
      <c r="K1797" s="37"/>
    </row>
    <row r="1798" spans="1:11" x14ac:dyDescent="0.2">
      <c r="A1798" s="47">
        <f t="shared" si="60"/>
        <v>0</v>
      </c>
      <c r="B1798" s="36">
        <f t="shared" si="61"/>
        <v>0</v>
      </c>
      <c r="C1798" s="31" t="s">
        <v>170</v>
      </c>
      <c r="D1798" s="31" t="s">
        <v>170</v>
      </c>
      <c r="E1798" s="29"/>
      <c r="F1798" s="29"/>
      <c r="G1798" s="29"/>
      <c r="H1798" s="29"/>
      <c r="I1798" s="29"/>
      <c r="J1798" s="29"/>
      <c r="K1798" s="37"/>
    </row>
    <row r="1799" spans="1:11" x14ac:dyDescent="0.2">
      <c r="A1799" s="47">
        <f t="shared" si="60"/>
        <v>0</v>
      </c>
      <c r="B1799" s="36">
        <f t="shared" si="61"/>
        <v>0</v>
      </c>
      <c r="C1799" s="31" t="s">
        <v>170</v>
      </c>
      <c r="D1799" s="31" t="s">
        <v>170</v>
      </c>
      <c r="E1799" s="29"/>
      <c r="F1799" s="29"/>
      <c r="G1799" s="29"/>
      <c r="H1799" s="29"/>
      <c r="I1799" s="29"/>
      <c r="J1799" s="29"/>
      <c r="K1799" s="37"/>
    </row>
    <row r="1800" spans="1:11" x14ac:dyDescent="0.2">
      <c r="A1800" s="47">
        <f t="shared" si="60"/>
        <v>0</v>
      </c>
      <c r="B1800" s="36">
        <f t="shared" si="61"/>
        <v>0</v>
      </c>
      <c r="C1800" s="31" t="s">
        <v>170</v>
      </c>
      <c r="D1800" s="31" t="s">
        <v>170</v>
      </c>
      <c r="E1800" s="29"/>
      <c r="F1800" s="29"/>
      <c r="G1800" s="29"/>
      <c r="H1800" s="29"/>
      <c r="I1800" s="29"/>
      <c r="J1800" s="29"/>
      <c r="K1800" s="37"/>
    </row>
    <row r="1801" spans="1:11" x14ac:dyDescent="0.2">
      <c r="A1801" s="47">
        <f t="shared" si="60"/>
        <v>0</v>
      </c>
      <c r="B1801" s="36">
        <f t="shared" si="61"/>
        <v>0</v>
      </c>
      <c r="C1801" s="31" t="s">
        <v>170</v>
      </c>
      <c r="D1801" s="31" t="s">
        <v>170</v>
      </c>
      <c r="E1801" s="29"/>
      <c r="F1801" s="29"/>
      <c r="G1801" s="29"/>
      <c r="H1801" s="29"/>
      <c r="I1801" s="29"/>
      <c r="J1801" s="29"/>
      <c r="K1801" s="37"/>
    </row>
    <row r="1802" spans="1:11" x14ac:dyDescent="0.2">
      <c r="A1802" s="47">
        <f t="shared" si="60"/>
        <v>0</v>
      </c>
      <c r="B1802" s="36">
        <f t="shared" si="61"/>
        <v>0</v>
      </c>
      <c r="C1802" s="31" t="s">
        <v>170</v>
      </c>
      <c r="D1802" s="31" t="s">
        <v>170</v>
      </c>
      <c r="E1802" s="29"/>
      <c r="F1802" s="29"/>
      <c r="G1802" s="29"/>
      <c r="H1802" s="29"/>
      <c r="I1802" s="29"/>
      <c r="J1802" s="29"/>
      <c r="K1802" s="37"/>
    </row>
    <row r="1803" spans="1:11" x14ac:dyDescent="0.2">
      <c r="A1803" s="47">
        <f t="shared" si="60"/>
        <v>0</v>
      </c>
      <c r="B1803" s="36">
        <f t="shared" si="61"/>
        <v>0</v>
      </c>
      <c r="C1803" s="31" t="s">
        <v>170</v>
      </c>
      <c r="D1803" s="31" t="s">
        <v>170</v>
      </c>
      <c r="E1803" s="29"/>
      <c r="F1803" s="29"/>
      <c r="G1803" s="29"/>
      <c r="H1803" s="29"/>
      <c r="I1803" s="29"/>
      <c r="J1803" s="29"/>
      <c r="K1803" s="37"/>
    </row>
    <row r="1804" spans="1:11" x14ac:dyDescent="0.2">
      <c r="A1804" s="47">
        <f t="shared" si="60"/>
        <v>0</v>
      </c>
      <c r="B1804" s="36">
        <f t="shared" si="61"/>
        <v>0</v>
      </c>
      <c r="C1804" s="31" t="s">
        <v>170</v>
      </c>
      <c r="D1804" s="31" t="s">
        <v>170</v>
      </c>
      <c r="E1804" s="29"/>
      <c r="F1804" s="29"/>
      <c r="G1804" s="29"/>
      <c r="H1804" s="29"/>
      <c r="I1804" s="29"/>
      <c r="J1804" s="29"/>
      <c r="K1804" s="37"/>
    </row>
    <row r="1805" spans="1:11" x14ac:dyDescent="0.2">
      <c r="A1805" s="47">
        <f t="shared" si="60"/>
        <v>0</v>
      </c>
      <c r="B1805" s="36">
        <f t="shared" si="61"/>
        <v>0</v>
      </c>
      <c r="C1805" s="31" t="s">
        <v>170</v>
      </c>
      <c r="D1805" s="31" t="s">
        <v>170</v>
      </c>
      <c r="E1805" s="29"/>
      <c r="F1805" s="29"/>
      <c r="G1805" s="29"/>
      <c r="H1805" s="29"/>
      <c r="I1805" s="29"/>
      <c r="J1805" s="29"/>
      <c r="K1805" s="37"/>
    </row>
    <row r="1806" spans="1:11" x14ac:dyDescent="0.2">
      <c r="A1806" s="47">
        <f t="shared" si="60"/>
        <v>0</v>
      </c>
      <c r="B1806" s="36">
        <f t="shared" si="61"/>
        <v>0</v>
      </c>
      <c r="C1806" s="31" t="s">
        <v>170</v>
      </c>
      <c r="D1806" s="31" t="s">
        <v>170</v>
      </c>
      <c r="E1806" s="29"/>
      <c r="F1806" s="29"/>
      <c r="G1806" s="29"/>
      <c r="H1806" s="29"/>
      <c r="I1806" s="29"/>
      <c r="J1806" s="29"/>
      <c r="K1806" s="37"/>
    </row>
    <row r="1807" spans="1:11" x14ac:dyDescent="0.2">
      <c r="A1807" s="47">
        <f t="shared" si="60"/>
        <v>0</v>
      </c>
      <c r="B1807" s="36">
        <f t="shared" si="61"/>
        <v>0</v>
      </c>
      <c r="C1807" s="31" t="s">
        <v>170</v>
      </c>
      <c r="D1807" s="31" t="s">
        <v>170</v>
      </c>
      <c r="E1807" s="29"/>
      <c r="F1807" s="29"/>
      <c r="G1807" s="29"/>
      <c r="H1807" s="29"/>
      <c r="I1807" s="29"/>
      <c r="J1807" s="29"/>
      <c r="K1807" s="37"/>
    </row>
    <row r="1808" spans="1:11" x14ac:dyDescent="0.2">
      <c r="A1808" s="47">
        <f t="shared" si="60"/>
        <v>0</v>
      </c>
      <c r="B1808" s="36">
        <f t="shared" si="61"/>
        <v>0</v>
      </c>
      <c r="C1808" s="31" t="s">
        <v>170</v>
      </c>
      <c r="D1808" s="31" t="s">
        <v>170</v>
      </c>
      <c r="E1808" s="29"/>
      <c r="F1808" s="29"/>
      <c r="G1808" s="29"/>
      <c r="H1808" s="29"/>
      <c r="I1808" s="29"/>
      <c r="J1808" s="29"/>
      <c r="K1808" s="37"/>
    </row>
    <row r="1809" spans="1:11" x14ac:dyDescent="0.2">
      <c r="A1809" s="47">
        <f t="shared" si="60"/>
        <v>0</v>
      </c>
      <c r="B1809" s="36">
        <f t="shared" si="61"/>
        <v>0</v>
      </c>
      <c r="C1809" s="31" t="s">
        <v>170</v>
      </c>
      <c r="D1809" s="31" t="s">
        <v>170</v>
      </c>
      <c r="E1809" s="29"/>
      <c r="F1809" s="29"/>
      <c r="G1809" s="29"/>
      <c r="H1809" s="29"/>
      <c r="I1809" s="29"/>
      <c r="J1809" s="29"/>
      <c r="K1809" s="37"/>
    </row>
    <row r="1810" spans="1:11" x14ac:dyDescent="0.2">
      <c r="A1810" s="47">
        <f t="shared" si="60"/>
        <v>0</v>
      </c>
      <c r="B1810" s="36">
        <f t="shared" si="61"/>
        <v>0</v>
      </c>
      <c r="C1810" s="31" t="s">
        <v>170</v>
      </c>
      <c r="D1810" s="31" t="s">
        <v>170</v>
      </c>
      <c r="E1810" s="29"/>
      <c r="F1810" s="29"/>
      <c r="G1810" s="29"/>
      <c r="H1810" s="29"/>
      <c r="I1810" s="29"/>
      <c r="J1810" s="29"/>
      <c r="K1810" s="37"/>
    </row>
    <row r="1811" spans="1:11" x14ac:dyDescent="0.2">
      <c r="A1811" s="47">
        <f t="shared" si="60"/>
        <v>0</v>
      </c>
      <c r="B1811" s="36">
        <f t="shared" si="61"/>
        <v>0</v>
      </c>
      <c r="C1811" s="31" t="s">
        <v>170</v>
      </c>
      <c r="D1811" s="31" t="s">
        <v>170</v>
      </c>
      <c r="E1811" s="29"/>
      <c r="F1811" s="29"/>
      <c r="G1811" s="29"/>
      <c r="H1811" s="29"/>
      <c r="I1811" s="29"/>
      <c r="J1811" s="29"/>
      <c r="K1811" s="37"/>
    </row>
    <row r="1812" spans="1:11" x14ac:dyDescent="0.2">
      <c r="A1812" s="47">
        <f t="shared" ref="A1812:A1875" si="62">IF(ISNA(MATCH(C1812,offers.segment.all,0)),1,0)</f>
        <v>0</v>
      </c>
      <c r="B1812" s="36">
        <f t="shared" ref="B1812:B1875" si="63">IF(ISNA(MATCH(D1812,demand.descriptions,0)),1,0)</f>
        <v>0</v>
      </c>
      <c r="C1812" s="31" t="s">
        <v>170</v>
      </c>
      <c r="D1812" s="31" t="s">
        <v>170</v>
      </c>
      <c r="E1812" s="29"/>
      <c r="F1812" s="29"/>
      <c r="G1812" s="29"/>
      <c r="H1812" s="29"/>
      <c r="I1812" s="29"/>
      <c r="J1812" s="29"/>
      <c r="K1812" s="37"/>
    </row>
    <row r="1813" spans="1:11" x14ac:dyDescent="0.2">
      <c r="A1813" s="47">
        <f t="shared" si="62"/>
        <v>0</v>
      </c>
      <c r="B1813" s="36">
        <f t="shared" si="63"/>
        <v>0</v>
      </c>
      <c r="C1813" s="31" t="s">
        <v>170</v>
      </c>
      <c r="D1813" s="31" t="s">
        <v>170</v>
      </c>
      <c r="E1813" s="29"/>
      <c r="F1813" s="29"/>
      <c r="G1813" s="29"/>
      <c r="H1813" s="29"/>
      <c r="I1813" s="29"/>
      <c r="J1813" s="29"/>
      <c r="K1813" s="37"/>
    </row>
    <row r="1814" spans="1:11" x14ac:dyDescent="0.2">
      <c r="A1814" s="47">
        <f t="shared" si="62"/>
        <v>0</v>
      </c>
      <c r="B1814" s="36">
        <f t="shared" si="63"/>
        <v>0</v>
      </c>
      <c r="C1814" s="31" t="s">
        <v>170</v>
      </c>
      <c r="D1814" s="31" t="s">
        <v>170</v>
      </c>
      <c r="E1814" s="29"/>
      <c r="F1814" s="29"/>
      <c r="G1814" s="29"/>
      <c r="H1814" s="29"/>
      <c r="I1814" s="29"/>
      <c r="J1814" s="29"/>
      <c r="K1814" s="37"/>
    </row>
    <row r="1815" spans="1:11" x14ac:dyDescent="0.2">
      <c r="A1815" s="47">
        <f t="shared" si="62"/>
        <v>0</v>
      </c>
      <c r="B1815" s="36">
        <f t="shared" si="63"/>
        <v>0</v>
      </c>
      <c r="C1815" s="31" t="s">
        <v>170</v>
      </c>
      <c r="D1815" s="31" t="s">
        <v>170</v>
      </c>
      <c r="E1815" s="29"/>
      <c r="F1815" s="29"/>
      <c r="G1815" s="29"/>
      <c r="H1815" s="29"/>
      <c r="I1815" s="29"/>
      <c r="J1815" s="29"/>
      <c r="K1815" s="37"/>
    </row>
    <row r="1816" spans="1:11" x14ac:dyDescent="0.2">
      <c r="A1816" s="47">
        <f t="shared" si="62"/>
        <v>0</v>
      </c>
      <c r="B1816" s="36">
        <f t="shared" si="63"/>
        <v>0</v>
      </c>
      <c r="C1816" s="31" t="s">
        <v>170</v>
      </c>
      <c r="D1816" s="31" t="s">
        <v>170</v>
      </c>
      <c r="E1816" s="29"/>
      <c r="F1816" s="29"/>
      <c r="G1816" s="29"/>
      <c r="H1816" s="29"/>
      <c r="I1816" s="29"/>
      <c r="J1816" s="29"/>
      <c r="K1816" s="37"/>
    </row>
    <row r="1817" spans="1:11" x14ac:dyDescent="0.2">
      <c r="A1817" s="47">
        <f t="shared" si="62"/>
        <v>0</v>
      </c>
      <c r="B1817" s="36">
        <f t="shared" si="63"/>
        <v>0</v>
      </c>
      <c r="C1817" s="31" t="s">
        <v>170</v>
      </c>
      <c r="D1817" s="31" t="s">
        <v>170</v>
      </c>
      <c r="E1817" s="29"/>
      <c r="F1817" s="29"/>
      <c r="G1817" s="29"/>
      <c r="H1817" s="29"/>
      <c r="I1817" s="29"/>
      <c r="J1817" s="29"/>
      <c r="K1817" s="37"/>
    </row>
    <row r="1818" spans="1:11" x14ac:dyDescent="0.2">
      <c r="A1818" s="47">
        <f t="shared" si="62"/>
        <v>0</v>
      </c>
      <c r="B1818" s="36">
        <f t="shared" si="63"/>
        <v>0</v>
      </c>
      <c r="C1818" s="31" t="s">
        <v>170</v>
      </c>
      <c r="D1818" s="31" t="s">
        <v>170</v>
      </c>
      <c r="E1818" s="29"/>
      <c r="F1818" s="29"/>
      <c r="G1818" s="29"/>
      <c r="H1818" s="29"/>
      <c r="I1818" s="29"/>
      <c r="J1818" s="29"/>
      <c r="K1818" s="37"/>
    </row>
    <row r="1819" spans="1:11" x14ac:dyDescent="0.2">
      <c r="A1819" s="47">
        <f t="shared" si="62"/>
        <v>0</v>
      </c>
      <c r="B1819" s="36">
        <f t="shared" si="63"/>
        <v>0</v>
      </c>
      <c r="C1819" s="31" t="s">
        <v>170</v>
      </c>
      <c r="D1819" s="31" t="s">
        <v>170</v>
      </c>
      <c r="E1819" s="29"/>
      <c r="F1819" s="29"/>
      <c r="G1819" s="29"/>
      <c r="H1819" s="29"/>
      <c r="I1819" s="29"/>
      <c r="J1819" s="29"/>
      <c r="K1819" s="37"/>
    </row>
    <row r="1820" spans="1:11" x14ac:dyDescent="0.2">
      <c r="A1820" s="47">
        <f t="shared" si="62"/>
        <v>0</v>
      </c>
      <c r="B1820" s="36">
        <f t="shared" si="63"/>
        <v>0</v>
      </c>
      <c r="C1820" s="31" t="s">
        <v>170</v>
      </c>
      <c r="D1820" s="31" t="s">
        <v>170</v>
      </c>
      <c r="E1820" s="29"/>
      <c r="F1820" s="29"/>
      <c r="G1820" s="29"/>
      <c r="H1820" s="29"/>
      <c r="I1820" s="29"/>
      <c r="J1820" s="29"/>
      <c r="K1820" s="37"/>
    </row>
    <row r="1821" spans="1:11" x14ac:dyDescent="0.2">
      <c r="A1821" s="47">
        <f t="shared" si="62"/>
        <v>0</v>
      </c>
      <c r="B1821" s="36">
        <f t="shared" si="63"/>
        <v>0</v>
      </c>
      <c r="C1821" s="31" t="s">
        <v>170</v>
      </c>
      <c r="D1821" s="31" t="s">
        <v>170</v>
      </c>
      <c r="E1821" s="29"/>
      <c r="F1821" s="29"/>
      <c r="G1821" s="29"/>
      <c r="H1821" s="29"/>
      <c r="I1821" s="29"/>
      <c r="J1821" s="29"/>
      <c r="K1821" s="37"/>
    </row>
    <row r="1822" spans="1:11" x14ac:dyDescent="0.2">
      <c r="A1822" s="47">
        <f t="shared" si="62"/>
        <v>0</v>
      </c>
      <c r="B1822" s="36">
        <f t="shared" si="63"/>
        <v>0</v>
      </c>
      <c r="C1822" s="31" t="s">
        <v>170</v>
      </c>
      <c r="D1822" s="31" t="s">
        <v>170</v>
      </c>
      <c r="E1822" s="29"/>
      <c r="F1822" s="29"/>
      <c r="G1822" s="29"/>
      <c r="H1822" s="29"/>
      <c r="I1822" s="29"/>
      <c r="J1822" s="29"/>
      <c r="K1822" s="37"/>
    </row>
    <row r="1823" spans="1:11" x14ac:dyDescent="0.2">
      <c r="A1823" s="47">
        <f t="shared" si="62"/>
        <v>0</v>
      </c>
      <c r="B1823" s="36">
        <f t="shared" si="63"/>
        <v>0</v>
      </c>
      <c r="C1823" s="31" t="s">
        <v>170</v>
      </c>
      <c r="D1823" s="31" t="s">
        <v>170</v>
      </c>
      <c r="E1823" s="29"/>
      <c r="F1823" s="29"/>
      <c r="G1823" s="29"/>
      <c r="H1823" s="29"/>
      <c r="I1823" s="29"/>
      <c r="J1823" s="29"/>
      <c r="K1823" s="37"/>
    </row>
    <row r="1824" spans="1:11" x14ac:dyDescent="0.2">
      <c r="A1824" s="47">
        <f t="shared" si="62"/>
        <v>0</v>
      </c>
      <c r="B1824" s="36">
        <f t="shared" si="63"/>
        <v>0</v>
      </c>
      <c r="C1824" s="31" t="s">
        <v>170</v>
      </c>
      <c r="D1824" s="31" t="s">
        <v>170</v>
      </c>
      <c r="E1824" s="29"/>
      <c r="F1824" s="29"/>
      <c r="G1824" s="29"/>
      <c r="H1824" s="29"/>
      <c r="I1824" s="29"/>
      <c r="J1824" s="29"/>
      <c r="K1824" s="37"/>
    </row>
    <row r="1825" spans="1:11" x14ac:dyDescent="0.2">
      <c r="A1825" s="47">
        <f t="shared" si="62"/>
        <v>0</v>
      </c>
      <c r="B1825" s="36">
        <f t="shared" si="63"/>
        <v>0</v>
      </c>
      <c r="C1825" s="31" t="s">
        <v>170</v>
      </c>
      <c r="D1825" s="31" t="s">
        <v>170</v>
      </c>
      <c r="E1825" s="29"/>
      <c r="F1825" s="29"/>
      <c r="G1825" s="29"/>
      <c r="H1825" s="29"/>
      <c r="I1825" s="29"/>
      <c r="J1825" s="29"/>
      <c r="K1825" s="37"/>
    </row>
    <row r="1826" spans="1:11" x14ac:dyDescent="0.2">
      <c r="A1826" s="47">
        <f t="shared" si="62"/>
        <v>0</v>
      </c>
      <c r="B1826" s="36">
        <f t="shared" si="63"/>
        <v>0</v>
      </c>
      <c r="C1826" s="31" t="s">
        <v>170</v>
      </c>
      <c r="D1826" s="31" t="s">
        <v>170</v>
      </c>
      <c r="E1826" s="29"/>
      <c r="F1826" s="29"/>
      <c r="G1826" s="29"/>
      <c r="H1826" s="29"/>
      <c r="I1826" s="29"/>
      <c r="J1826" s="29"/>
      <c r="K1826" s="37"/>
    </row>
    <row r="1827" spans="1:11" x14ac:dyDescent="0.2">
      <c r="A1827" s="47">
        <f t="shared" si="62"/>
        <v>0</v>
      </c>
      <c r="B1827" s="36">
        <f t="shared" si="63"/>
        <v>0</v>
      </c>
      <c r="C1827" s="31" t="s">
        <v>170</v>
      </c>
      <c r="D1827" s="31" t="s">
        <v>170</v>
      </c>
      <c r="E1827" s="29"/>
      <c r="F1827" s="29"/>
      <c r="G1827" s="29"/>
      <c r="H1827" s="29"/>
      <c r="I1827" s="29"/>
      <c r="J1827" s="29"/>
      <c r="K1827" s="37"/>
    </row>
    <row r="1828" spans="1:11" x14ac:dyDescent="0.2">
      <c r="A1828" s="47">
        <f t="shared" si="62"/>
        <v>0</v>
      </c>
      <c r="B1828" s="36">
        <f t="shared" si="63"/>
        <v>0</v>
      </c>
      <c r="C1828" s="31" t="s">
        <v>170</v>
      </c>
      <c r="D1828" s="31" t="s">
        <v>170</v>
      </c>
      <c r="E1828" s="29"/>
      <c r="F1828" s="29"/>
      <c r="G1828" s="29"/>
      <c r="H1828" s="29"/>
      <c r="I1828" s="29"/>
      <c r="J1828" s="29"/>
      <c r="K1828" s="37"/>
    </row>
    <row r="1829" spans="1:11" x14ac:dyDescent="0.2">
      <c r="A1829" s="47">
        <f t="shared" si="62"/>
        <v>0</v>
      </c>
      <c r="B1829" s="36">
        <f t="shared" si="63"/>
        <v>0</v>
      </c>
      <c r="C1829" s="31" t="s">
        <v>170</v>
      </c>
      <c r="D1829" s="31" t="s">
        <v>170</v>
      </c>
      <c r="E1829" s="29"/>
      <c r="F1829" s="29"/>
      <c r="G1829" s="29"/>
      <c r="H1829" s="29"/>
      <c r="I1829" s="29"/>
      <c r="J1829" s="29"/>
      <c r="K1829" s="37"/>
    </row>
    <row r="1830" spans="1:11" x14ac:dyDescent="0.2">
      <c r="A1830" s="47">
        <f t="shared" si="62"/>
        <v>0</v>
      </c>
      <c r="B1830" s="36">
        <f t="shared" si="63"/>
        <v>0</v>
      </c>
      <c r="C1830" s="31" t="s">
        <v>170</v>
      </c>
      <c r="D1830" s="31" t="s">
        <v>170</v>
      </c>
      <c r="E1830" s="29"/>
      <c r="F1830" s="29"/>
      <c r="G1830" s="29"/>
      <c r="H1830" s="29"/>
      <c r="I1830" s="29"/>
      <c r="J1830" s="29"/>
      <c r="K1830" s="37"/>
    </row>
    <row r="1831" spans="1:11" x14ac:dyDescent="0.2">
      <c r="A1831" s="47">
        <f t="shared" si="62"/>
        <v>0</v>
      </c>
      <c r="B1831" s="36">
        <f t="shared" si="63"/>
        <v>0</v>
      </c>
      <c r="C1831" s="31" t="s">
        <v>170</v>
      </c>
      <c r="D1831" s="31" t="s">
        <v>170</v>
      </c>
      <c r="E1831" s="29"/>
      <c r="F1831" s="29"/>
      <c r="G1831" s="29"/>
      <c r="H1831" s="29"/>
      <c r="I1831" s="29"/>
      <c r="J1831" s="29"/>
      <c r="K1831" s="37"/>
    </row>
    <row r="1832" spans="1:11" x14ac:dyDescent="0.2">
      <c r="A1832" s="47">
        <f t="shared" si="62"/>
        <v>0</v>
      </c>
      <c r="B1832" s="36">
        <f t="shared" si="63"/>
        <v>0</v>
      </c>
      <c r="C1832" s="31" t="s">
        <v>170</v>
      </c>
      <c r="D1832" s="31" t="s">
        <v>170</v>
      </c>
      <c r="E1832" s="29"/>
      <c r="F1832" s="29"/>
      <c r="G1832" s="29"/>
      <c r="H1832" s="29"/>
      <c r="I1832" s="29"/>
      <c r="J1832" s="29"/>
      <c r="K1832" s="37"/>
    </row>
    <row r="1833" spans="1:11" x14ac:dyDescent="0.2">
      <c r="A1833" s="47">
        <f t="shared" si="62"/>
        <v>0</v>
      </c>
      <c r="B1833" s="36">
        <f t="shared" si="63"/>
        <v>0</v>
      </c>
      <c r="C1833" s="31" t="s">
        <v>170</v>
      </c>
      <c r="D1833" s="31" t="s">
        <v>170</v>
      </c>
      <c r="E1833" s="29"/>
      <c r="F1833" s="29"/>
      <c r="G1833" s="29"/>
      <c r="H1833" s="29"/>
      <c r="I1833" s="29"/>
      <c r="J1833" s="29"/>
      <c r="K1833" s="37"/>
    </row>
    <row r="1834" spans="1:11" x14ac:dyDescent="0.2">
      <c r="A1834" s="47">
        <f t="shared" si="62"/>
        <v>0</v>
      </c>
      <c r="B1834" s="36">
        <f t="shared" si="63"/>
        <v>0</v>
      </c>
      <c r="C1834" s="31" t="s">
        <v>170</v>
      </c>
      <c r="D1834" s="31" t="s">
        <v>170</v>
      </c>
      <c r="E1834" s="29"/>
      <c r="F1834" s="29"/>
      <c r="G1834" s="29"/>
      <c r="H1834" s="29"/>
      <c r="I1834" s="29"/>
      <c r="J1834" s="29"/>
      <c r="K1834" s="37"/>
    </row>
    <row r="1835" spans="1:11" x14ac:dyDescent="0.2">
      <c r="A1835" s="47">
        <f t="shared" si="62"/>
        <v>0</v>
      </c>
      <c r="B1835" s="36">
        <f t="shared" si="63"/>
        <v>0</v>
      </c>
      <c r="C1835" s="31" t="s">
        <v>170</v>
      </c>
      <c r="D1835" s="31" t="s">
        <v>170</v>
      </c>
      <c r="E1835" s="29"/>
      <c r="F1835" s="29"/>
      <c r="G1835" s="29"/>
      <c r="H1835" s="29"/>
      <c r="I1835" s="29"/>
      <c r="J1835" s="29"/>
      <c r="K1835" s="37"/>
    </row>
    <row r="1836" spans="1:11" x14ac:dyDescent="0.2">
      <c r="A1836" s="47">
        <f t="shared" si="62"/>
        <v>0</v>
      </c>
      <c r="B1836" s="36">
        <f t="shared" si="63"/>
        <v>0</v>
      </c>
      <c r="C1836" s="31" t="s">
        <v>170</v>
      </c>
      <c r="D1836" s="31" t="s">
        <v>170</v>
      </c>
      <c r="E1836" s="29"/>
      <c r="F1836" s="29"/>
      <c r="G1836" s="29"/>
      <c r="H1836" s="29"/>
      <c r="I1836" s="29"/>
      <c r="J1836" s="29"/>
      <c r="K1836" s="37"/>
    </row>
    <row r="1837" spans="1:11" x14ac:dyDescent="0.2">
      <c r="A1837" s="47">
        <f t="shared" si="62"/>
        <v>0</v>
      </c>
      <c r="B1837" s="36">
        <f t="shared" si="63"/>
        <v>0</v>
      </c>
      <c r="C1837" s="31" t="s">
        <v>170</v>
      </c>
      <c r="D1837" s="31" t="s">
        <v>170</v>
      </c>
      <c r="E1837" s="29"/>
      <c r="F1837" s="29"/>
      <c r="G1837" s="29"/>
      <c r="H1837" s="29"/>
      <c r="I1837" s="29"/>
      <c r="J1837" s="29"/>
      <c r="K1837" s="37"/>
    </row>
    <row r="1838" spans="1:11" x14ac:dyDescent="0.2">
      <c r="A1838" s="47">
        <f t="shared" si="62"/>
        <v>0</v>
      </c>
      <c r="B1838" s="36">
        <f t="shared" si="63"/>
        <v>0</v>
      </c>
      <c r="C1838" s="31" t="s">
        <v>170</v>
      </c>
      <c r="D1838" s="31" t="s">
        <v>170</v>
      </c>
      <c r="E1838" s="29"/>
      <c r="F1838" s="29"/>
      <c r="G1838" s="29"/>
      <c r="H1838" s="29"/>
      <c r="I1838" s="29"/>
      <c r="J1838" s="29"/>
      <c r="K1838" s="37"/>
    </row>
    <row r="1839" spans="1:11" x14ac:dyDescent="0.2">
      <c r="A1839" s="47">
        <f t="shared" si="62"/>
        <v>0</v>
      </c>
      <c r="B1839" s="36">
        <f t="shared" si="63"/>
        <v>0</v>
      </c>
      <c r="C1839" s="31" t="s">
        <v>170</v>
      </c>
      <c r="D1839" s="31" t="s">
        <v>170</v>
      </c>
      <c r="E1839" s="29"/>
      <c r="F1839" s="29"/>
      <c r="G1839" s="29"/>
      <c r="H1839" s="29"/>
      <c r="I1839" s="29"/>
      <c r="J1839" s="29"/>
      <c r="K1839" s="37"/>
    </row>
    <row r="1840" spans="1:11" x14ac:dyDescent="0.2">
      <c r="A1840" s="47">
        <f t="shared" si="62"/>
        <v>0</v>
      </c>
      <c r="B1840" s="36">
        <f t="shared" si="63"/>
        <v>0</v>
      </c>
      <c r="C1840" s="31" t="s">
        <v>170</v>
      </c>
      <c r="D1840" s="31" t="s">
        <v>170</v>
      </c>
      <c r="E1840" s="29"/>
      <c r="F1840" s="29"/>
      <c r="G1840" s="29"/>
      <c r="H1840" s="29"/>
      <c r="I1840" s="29"/>
      <c r="J1840" s="29"/>
      <c r="K1840" s="37"/>
    </row>
    <row r="1841" spans="1:11" x14ac:dyDescent="0.2">
      <c r="A1841" s="47">
        <f t="shared" si="62"/>
        <v>0</v>
      </c>
      <c r="B1841" s="36">
        <f t="shared" si="63"/>
        <v>0</v>
      </c>
      <c r="C1841" s="31" t="s">
        <v>170</v>
      </c>
      <c r="D1841" s="31" t="s">
        <v>170</v>
      </c>
      <c r="E1841" s="29"/>
      <c r="F1841" s="29"/>
      <c r="G1841" s="29"/>
      <c r="H1841" s="29"/>
      <c r="I1841" s="29"/>
      <c r="J1841" s="29"/>
      <c r="K1841" s="37"/>
    </row>
    <row r="1842" spans="1:11" x14ac:dyDescent="0.2">
      <c r="A1842" s="47">
        <f t="shared" si="62"/>
        <v>0</v>
      </c>
      <c r="B1842" s="36">
        <f t="shared" si="63"/>
        <v>0</v>
      </c>
      <c r="C1842" s="31" t="s">
        <v>170</v>
      </c>
      <c r="D1842" s="31" t="s">
        <v>170</v>
      </c>
      <c r="E1842" s="29"/>
      <c r="F1842" s="29"/>
      <c r="G1842" s="29"/>
      <c r="H1842" s="29"/>
      <c r="I1842" s="29"/>
      <c r="J1842" s="29"/>
      <c r="K1842" s="37"/>
    </row>
    <row r="1843" spans="1:11" x14ac:dyDescent="0.2">
      <c r="A1843" s="47">
        <f t="shared" si="62"/>
        <v>0</v>
      </c>
      <c r="B1843" s="36">
        <f t="shared" si="63"/>
        <v>0</v>
      </c>
      <c r="C1843" s="31" t="s">
        <v>170</v>
      </c>
      <c r="D1843" s="31" t="s">
        <v>170</v>
      </c>
      <c r="E1843" s="29"/>
      <c r="F1843" s="29"/>
      <c r="G1843" s="29"/>
      <c r="H1843" s="29"/>
      <c r="I1843" s="29"/>
      <c r="J1843" s="29"/>
      <c r="K1843" s="37"/>
    </row>
    <row r="1844" spans="1:11" x14ac:dyDescent="0.2">
      <c r="A1844" s="47">
        <f t="shared" si="62"/>
        <v>0</v>
      </c>
      <c r="B1844" s="36">
        <f t="shared" si="63"/>
        <v>0</v>
      </c>
      <c r="C1844" s="31" t="s">
        <v>170</v>
      </c>
      <c r="D1844" s="31" t="s">
        <v>170</v>
      </c>
      <c r="E1844" s="29"/>
      <c r="F1844" s="29"/>
      <c r="G1844" s="29"/>
      <c r="H1844" s="29"/>
      <c r="I1844" s="29"/>
      <c r="J1844" s="29"/>
      <c r="K1844" s="37"/>
    </row>
    <row r="1845" spans="1:11" x14ac:dyDescent="0.2">
      <c r="A1845" s="47">
        <f t="shared" si="62"/>
        <v>0</v>
      </c>
      <c r="B1845" s="36">
        <f t="shared" si="63"/>
        <v>0</v>
      </c>
      <c r="C1845" s="31" t="s">
        <v>170</v>
      </c>
      <c r="D1845" s="31" t="s">
        <v>170</v>
      </c>
      <c r="E1845" s="29"/>
      <c r="F1845" s="29"/>
      <c r="G1845" s="29"/>
      <c r="H1845" s="29"/>
      <c r="I1845" s="29"/>
      <c r="J1845" s="29"/>
      <c r="K1845" s="37"/>
    </row>
    <row r="1846" spans="1:11" x14ac:dyDescent="0.2">
      <c r="A1846" s="47">
        <f t="shared" si="62"/>
        <v>0</v>
      </c>
      <c r="B1846" s="36">
        <f t="shared" si="63"/>
        <v>0</v>
      </c>
      <c r="C1846" s="31" t="s">
        <v>170</v>
      </c>
      <c r="D1846" s="31" t="s">
        <v>170</v>
      </c>
      <c r="E1846" s="29"/>
      <c r="F1846" s="29"/>
      <c r="G1846" s="29"/>
      <c r="H1846" s="29"/>
      <c r="I1846" s="29"/>
      <c r="J1846" s="29"/>
      <c r="K1846" s="37"/>
    </row>
    <row r="1847" spans="1:11" x14ac:dyDescent="0.2">
      <c r="A1847" s="47">
        <f t="shared" si="62"/>
        <v>0</v>
      </c>
      <c r="B1847" s="36">
        <f t="shared" si="63"/>
        <v>0</v>
      </c>
      <c r="C1847" s="31" t="s">
        <v>170</v>
      </c>
      <c r="D1847" s="31" t="s">
        <v>170</v>
      </c>
      <c r="E1847" s="29"/>
      <c r="F1847" s="29"/>
      <c r="G1847" s="29"/>
      <c r="H1847" s="29"/>
      <c r="I1847" s="29"/>
      <c r="J1847" s="29"/>
      <c r="K1847" s="37"/>
    </row>
    <row r="1848" spans="1:11" x14ac:dyDescent="0.2">
      <c r="A1848" s="47">
        <f t="shared" si="62"/>
        <v>0</v>
      </c>
      <c r="B1848" s="36">
        <f t="shared" si="63"/>
        <v>0</v>
      </c>
      <c r="C1848" s="31" t="s">
        <v>170</v>
      </c>
      <c r="D1848" s="31" t="s">
        <v>170</v>
      </c>
      <c r="E1848" s="29"/>
      <c r="F1848" s="29"/>
      <c r="G1848" s="29"/>
      <c r="H1848" s="29"/>
      <c r="I1848" s="29"/>
      <c r="J1848" s="29"/>
      <c r="K1848" s="37"/>
    </row>
    <row r="1849" spans="1:11" x14ac:dyDescent="0.2">
      <c r="A1849" s="47">
        <f t="shared" si="62"/>
        <v>0</v>
      </c>
      <c r="B1849" s="36">
        <f t="shared" si="63"/>
        <v>0</v>
      </c>
      <c r="C1849" s="31" t="s">
        <v>170</v>
      </c>
      <c r="D1849" s="31" t="s">
        <v>170</v>
      </c>
      <c r="E1849" s="29"/>
      <c r="F1849" s="29"/>
      <c r="G1849" s="29"/>
      <c r="H1849" s="29"/>
      <c r="I1849" s="29"/>
      <c r="J1849" s="29"/>
      <c r="K1849" s="37"/>
    </row>
    <row r="1850" spans="1:11" x14ac:dyDescent="0.2">
      <c r="A1850" s="47">
        <f t="shared" si="62"/>
        <v>0</v>
      </c>
      <c r="B1850" s="36">
        <f t="shared" si="63"/>
        <v>0</v>
      </c>
      <c r="C1850" s="31" t="s">
        <v>170</v>
      </c>
      <c r="D1850" s="31" t="s">
        <v>170</v>
      </c>
      <c r="E1850" s="29"/>
      <c r="F1850" s="29"/>
      <c r="G1850" s="29"/>
      <c r="H1850" s="29"/>
      <c r="I1850" s="29"/>
      <c r="J1850" s="29"/>
      <c r="K1850" s="37"/>
    </row>
    <row r="1851" spans="1:11" x14ac:dyDescent="0.2">
      <c r="A1851" s="47">
        <f t="shared" si="62"/>
        <v>0</v>
      </c>
      <c r="B1851" s="36">
        <f t="shared" si="63"/>
        <v>0</v>
      </c>
      <c r="C1851" s="31" t="s">
        <v>170</v>
      </c>
      <c r="D1851" s="31" t="s">
        <v>170</v>
      </c>
      <c r="E1851" s="29"/>
      <c r="F1851" s="29"/>
      <c r="G1851" s="29"/>
      <c r="H1851" s="29"/>
      <c r="I1851" s="29"/>
      <c r="J1851" s="29"/>
      <c r="K1851" s="37"/>
    </row>
    <row r="1852" spans="1:11" x14ac:dyDescent="0.2">
      <c r="A1852" s="47">
        <f t="shared" si="62"/>
        <v>0</v>
      </c>
      <c r="B1852" s="36">
        <f t="shared" si="63"/>
        <v>0</v>
      </c>
      <c r="C1852" s="31" t="s">
        <v>170</v>
      </c>
      <c r="D1852" s="31" t="s">
        <v>170</v>
      </c>
      <c r="E1852" s="29"/>
      <c r="F1852" s="29"/>
      <c r="G1852" s="29"/>
      <c r="H1852" s="29"/>
      <c r="I1852" s="29"/>
      <c r="J1852" s="29"/>
      <c r="K1852" s="37"/>
    </row>
    <row r="1853" spans="1:11" x14ac:dyDescent="0.2">
      <c r="A1853" s="47">
        <f t="shared" si="62"/>
        <v>0</v>
      </c>
      <c r="B1853" s="36">
        <f t="shared" si="63"/>
        <v>0</v>
      </c>
      <c r="C1853" s="31" t="s">
        <v>170</v>
      </c>
      <c r="D1853" s="31" t="s">
        <v>170</v>
      </c>
      <c r="E1853" s="29"/>
      <c r="F1853" s="29"/>
      <c r="G1853" s="29"/>
      <c r="H1853" s="29"/>
      <c r="I1853" s="29"/>
      <c r="J1853" s="29"/>
      <c r="K1853" s="37"/>
    </row>
    <row r="1854" spans="1:11" x14ac:dyDescent="0.2">
      <c r="A1854" s="47">
        <f t="shared" si="62"/>
        <v>0</v>
      </c>
      <c r="B1854" s="36">
        <f t="shared" si="63"/>
        <v>0</v>
      </c>
      <c r="C1854" s="31" t="s">
        <v>170</v>
      </c>
      <c r="D1854" s="31" t="s">
        <v>170</v>
      </c>
      <c r="E1854" s="29"/>
      <c r="F1854" s="29"/>
      <c r="G1854" s="29"/>
      <c r="H1854" s="29"/>
      <c r="I1854" s="29"/>
      <c r="J1854" s="29"/>
      <c r="K1854" s="37"/>
    </row>
    <row r="1855" spans="1:11" x14ac:dyDescent="0.2">
      <c r="A1855" s="47">
        <f t="shared" si="62"/>
        <v>0</v>
      </c>
      <c r="B1855" s="36">
        <f t="shared" si="63"/>
        <v>0</v>
      </c>
      <c r="C1855" s="31" t="s">
        <v>170</v>
      </c>
      <c r="D1855" s="31" t="s">
        <v>170</v>
      </c>
      <c r="E1855" s="29"/>
      <c r="F1855" s="29"/>
      <c r="G1855" s="29"/>
      <c r="H1855" s="29"/>
      <c r="I1855" s="29"/>
      <c r="J1855" s="29"/>
      <c r="K1855" s="37"/>
    </row>
    <row r="1856" spans="1:11" x14ac:dyDescent="0.2">
      <c r="A1856" s="47">
        <f t="shared" si="62"/>
        <v>0</v>
      </c>
      <c r="B1856" s="36">
        <f t="shared" si="63"/>
        <v>0</v>
      </c>
      <c r="C1856" s="31" t="s">
        <v>170</v>
      </c>
      <c r="D1856" s="31" t="s">
        <v>170</v>
      </c>
      <c r="E1856" s="29"/>
      <c r="F1856" s="29"/>
      <c r="G1856" s="29"/>
      <c r="H1856" s="29"/>
      <c r="I1856" s="29"/>
      <c r="J1856" s="29"/>
      <c r="K1856" s="37"/>
    </row>
    <row r="1857" spans="1:11" x14ac:dyDescent="0.2">
      <c r="A1857" s="47">
        <f t="shared" si="62"/>
        <v>0</v>
      </c>
      <c r="B1857" s="36">
        <f t="shared" si="63"/>
        <v>0</v>
      </c>
      <c r="C1857" s="31" t="s">
        <v>170</v>
      </c>
      <c r="D1857" s="31" t="s">
        <v>170</v>
      </c>
      <c r="E1857" s="29"/>
      <c r="F1857" s="29"/>
      <c r="G1857" s="29"/>
      <c r="H1857" s="29"/>
      <c r="I1857" s="29"/>
      <c r="J1857" s="29"/>
      <c r="K1857" s="37"/>
    </row>
    <row r="1858" spans="1:11" x14ac:dyDescent="0.2">
      <c r="A1858" s="47">
        <f t="shared" si="62"/>
        <v>0</v>
      </c>
      <c r="B1858" s="36">
        <f t="shared" si="63"/>
        <v>0</v>
      </c>
      <c r="C1858" s="31" t="s">
        <v>170</v>
      </c>
      <c r="D1858" s="31" t="s">
        <v>170</v>
      </c>
      <c r="E1858" s="29"/>
      <c r="F1858" s="29"/>
      <c r="G1858" s="29"/>
      <c r="H1858" s="29"/>
      <c r="I1858" s="29"/>
      <c r="J1858" s="29"/>
      <c r="K1858" s="37"/>
    </row>
    <row r="1859" spans="1:11" x14ac:dyDescent="0.2">
      <c r="A1859" s="47">
        <f t="shared" si="62"/>
        <v>0</v>
      </c>
      <c r="B1859" s="36">
        <f t="shared" si="63"/>
        <v>0</v>
      </c>
      <c r="C1859" s="31" t="s">
        <v>170</v>
      </c>
      <c r="D1859" s="31" t="s">
        <v>170</v>
      </c>
      <c r="E1859" s="29"/>
      <c r="F1859" s="29"/>
      <c r="G1859" s="29"/>
      <c r="H1859" s="29"/>
      <c r="I1859" s="29"/>
      <c r="J1859" s="29"/>
      <c r="K1859" s="37"/>
    </row>
    <row r="1860" spans="1:11" x14ac:dyDescent="0.2">
      <c r="A1860" s="47">
        <f t="shared" si="62"/>
        <v>0</v>
      </c>
      <c r="B1860" s="36">
        <f t="shared" si="63"/>
        <v>0</v>
      </c>
      <c r="C1860" s="31" t="s">
        <v>170</v>
      </c>
      <c r="D1860" s="31" t="s">
        <v>170</v>
      </c>
      <c r="E1860" s="29"/>
      <c r="F1860" s="29"/>
      <c r="G1860" s="29"/>
      <c r="H1860" s="29"/>
      <c r="I1860" s="29"/>
      <c r="J1860" s="29"/>
      <c r="K1860" s="37"/>
    </row>
    <row r="1861" spans="1:11" x14ac:dyDescent="0.2">
      <c r="A1861" s="47">
        <f t="shared" si="62"/>
        <v>0</v>
      </c>
      <c r="B1861" s="36">
        <f t="shared" si="63"/>
        <v>0</v>
      </c>
      <c r="C1861" s="31" t="s">
        <v>170</v>
      </c>
      <c r="D1861" s="31" t="s">
        <v>170</v>
      </c>
      <c r="E1861" s="29"/>
      <c r="F1861" s="29"/>
      <c r="G1861" s="29"/>
      <c r="H1861" s="29"/>
      <c r="I1861" s="29"/>
      <c r="J1861" s="29"/>
      <c r="K1861" s="37"/>
    </row>
    <row r="1862" spans="1:11" x14ac:dyDescent="0.2">
      <c r="A1862" s="47">
        <f t="shared" si="62"/>
        <v>0</v>
      </c>
      <c r="B1862" s="36">
        <f t="shared" si="63"/>
        <v>0</v>
      </c>
      <c r="C1862" s="31" t="s">
        <v>170</v>
      </c>
      <c r="D1862" s="31" t="s">
        <v>170</v>
      </c>
      <c r="E1862" s="29"/>
      <c r="F1862" s="29"/>
      <c r="G1862" s="29"/>
      <c r="H1862" s="29"/>
      <c r="I1862" s="29"/>
      <c r="J1862" s="29"/>
      <c r="K1862" s="37"/>
    </row>
    <row r="1863" spans="1:11" x14ac:dyDescent="0.2">
      <c r="A1863" s="47">
        <f t="shared" si="62"/>
        <v>0</v>
      </c>
      <c r="B1863" s="36">
        <f t="shared" si="63"/>
        <v>0</v>
      </c>
      <c r="C1863" s="31" t="s">
        <v>170</v>
      </c>
      <c r="D1863" s="31" t="s">
        <v>170</v>
      </c>
      <c r="E1863" s="29"/>
      <c r="F1863" s="29"/>
      <c r="G1863" s="29"/>
      <c r="H1863" s="29"/>
      <c r="I1863" s="29"/>
      <c r="J1863" s="29"/>
      <c r="K1863" s="37"/>
    </row>
    <row r="1864" spans="1:11" x14ac:dyDescent="0.2">
      <c r="A1864" s="47">
        <f t="shared" si="62"/>
        <v>0</v>
      </c>
      <c r="B1864" s="36">
        <f t="shared" si="63"/>
        <v>0</v>
      </c>
      <c r="C1864" s="31" t="s">
        <v>170</v>
      </c>
      <c r="D1864" s="31" t="s">
        <v>170</v>
      </c>
      <c r="E1864" s="29"/>
      <c r="F1864" s="29"/>
      <c r="G1864" s="29"/>
      <c r="H1864" s="29"/>
      <c r="I1864" s="29"/>
      <c r="J1864" s="29"/>
      <c r="K1864" s="37"/>
    </row>
    <row r="1865" spans="1:11" x14ac:dyDescent="0.2">
      <c r="A1865" s="47">
        <f t="shared" si="62"/>
        <v>0</v>
      </c>
      <c r="B1865" s="36">
        <f t="shared" si="63"/>
        <v>0</v>
      </c>
      <c r="C1865" s="31" t="s">
        <v>170</v>
      </c>
      <c r="D1865" s="31" t="s">
        <v>170</v>
      </c>
      <c r="E1865" s="29"/>
      <c r="F1865" s="29"/>
      <c r="G1865" s="29"/>
      <c r="H1865" s="29"/>
      <c r="I1865" s="29"/>
      <c r="J1865" s="29"/>
      <c r="K1865" s="37"/>
    </row>
    <row r="1866" spans="1:11" x14ac:dyDescent="0.2">
      <c r="A1866" s="47">
        <f t="shared" si="62"/>
        <v>0</v>
      </c>
      <c r="B1866" s="36">
        <f t="shared" si="63"/>
        <v>0</v>
      </c>
      <c r="C1866" s="31" t="s">
        <v>170</v>
      </c>
      <c r="D1866" s="31" t="s">
        <v>170</v>
      </c>
      <c r="E1866" s="29"/>
      <c r="F1866" s="29"/>
      <c r="G1866" s="29"/>
      <c r="H1866" s="29"/>
      <c r="I1866" s="29"/>
      <c r="J1866" s="29"/>
      <c r="K1866" s="37"/>
    </row>
    <row r="1867" spans="1:11" x14ac:dyDescent="0.2">
      <c r="A1867" s="47">
        <f t="shared" si="62"/>
        <v>0</v>
      </c>
      <c r="B1867" s="36">
        <f t="shared" si="63"/>
        <v>0</v>
      </c>
      <c r="C1867" s="31" t="s">
        <v>170</v>
      </c>
      <c r="D1867" s="31" t="s">
        <v>170</v>
      </c>
      <c r="E1867" s="29"/>
      <c r="F1867" s="29"/>
      <c r="G1867" s="29"/>
      <c r="H1867" s="29"/>
      <c r="I1867" s="29"/>
      <c r="J1867" s="29"/>
      <c r="K1867" s="37"/>
    </row>
    <row r="1868" spans="1:11" x14ac:dyDescent="0.2">
      <c r="A1868" s="47">
        <f t="shared" si="62"/>
        <v>0</v>
      </c>
      <c r="B1868" s="36">
        <f t="shared" si="63"/>
        <v>0</v>
      </c>
      <c r="C1868" s="31" t="s">
        <v>170</v>
      </c>
      <c r="D1868" s="31" t="s">
        <v>170</v>
      </c>
      <c r="E1868" s="29"/>
      <c r="F1868" s="29"/>
      <c r="G1868" s="29"/>
      <c r="H1868" s="29"/>
      <c r="I1868" s="29"/>
      <c r="J1868" s="29"/>
      <c r="K1868" s="37"/>
    </row>
    <row r="1869" spans="1:11" x14ac:dyDescent="0.2">
      <c r="A1869" s="47">
        <f t="shared" si="62"/>
        <v>0</v>
      </c>
      <c r="B1869" s="36">
        <f t="shared" si="63"/>
        <v>0</v>
      </c>
      <c r="C1869" s="31" t="s">
        <v>170</v>
      </c>
      <c r="D1869" s="31" t="s">
        <v>170</v>
      </c>
      <c r="E1869" s="29"/>
      <c r="F1869" s="29"/>
      <c r="G1869" s="29"/>
      <c r="H1869" s="29"/>
      <c r="I1869" s="29"/>
      <c r="J1869" s="29"/>
      <c r="K1869" s="37"/>
    </row>
    <row r="1870" spans="1:11" x14ac:dyDescent="0.2">
      <c r="A1870" s="47">
        <f t="shared" si="62"/>
        <v>0</v>
      </c>
      <c r="B1870" s="36">
        <f t="shared" si="63"/>
        <v>0</v>
      </c>
      <c r="C1870" s="31" t="s">
        <v>170</v>
      </c>
      <c r="D1870" s="31" t="s">
        <v>170</v>
      </c>
      <c r="E1870" s="29"/>
      <c r="F1870" s="29"/>
      <c r="G1870" s="29"/>
      <c r="H1870" s="29"/>
      <c r="I1870" s="29"/>
      <c r="J1870" s="29"/>
      <c r="K1870" s="37"/>
    </row>
    <row r="1871" spans="1:11" x14ac:dyDescent="0.2">
      <c r="A1871" s="47">
        <f t="shared" si="62"/>
        <v>0</v>
      </c>
      <c r="B1871" s="36">
        <f t="shared" si="63"/>
        <v>0</v>
      </c>
      <c r="C1871" s="31" t="s">
        <v>170</v>
      </c>
      <c r="D1871" s="31" t="s">
        <v>170</v>
      </c>
      <c r="E1871" s="29"/>
      <c r="F1871" s="29"/>
      <c r="G1871" s="29"/>
      <c r="H1871" s="29"/>
      <c r="I1871" s="29"/>
      <c r="J1871" s="29"/>
      <c r="K1871" s="37"/>
    </row>
    <row r="1872" spans="1:11" x14ac:dyDescent="0.2">
      <c r="A1872" s="47">
        <f t="shared" si="62"/>
        <v>0</v>
      </c>
      <c r="B1872" s="36">
        <f t="shared" si="63"/>
        <v>0</v>
      </c>
      <c r="C1872" s="31" t="s">
        <v>170</v>
      </c>
      <c r="D1872" s="31" t="s">
        <v>170</v>
      </c>
      <c r="E1872" s="29"/>
      <c r="F1872" s="29"/>
      <c r="G1872" s="29"/>
      <c r="H1872" s="29"/>
      <c r="I1872" s="29"/>
      <c r="J1872" s="29"/>
      <c r="K1872" s="37"/>
    </row>
    <row r="1873" spans="1:11" x14ac:dyDescent="0.2">
      <c r="A1873" s="47">
        <f t="shared" si="62"/>
        <v>0</v>
      </c>
      <c r="B1873" s="36">
        <f t="shared" si="63"/>
        <v>0</v>
      </c>
      <c r="C1873" s="31" t="s">
        <v>170</v>
      </c>
      <c r="D1873" s="31" t="s">
        <v>170</v>
      </c>
      <c r="E1873" s="29"/>
      <c r="F1873" s="29"/>
      <c r="G1873" s="29"/>
      <c r="H1873" s="29"/>
      <c r="I1873" s="29"/>
      <c r="J1873" s="29"/>
      <c r="K1873" s="37"/>
    </row>
    <row r="1874" spans="1:11" x14ac:dyDescent="0.2">
      <c r="A1874" s="47">
        <f t="shared" si="62"/>
        <v>0</v>
      </c>
      <c r="B1874" s="36">
        <f t="shared" si="63"/>
        <v>0</v>
      </c>
      <c r="C1874" s="31" t="s">
        <v>170</v>
      </c>
      <c r="D1874" s="31" t="s">
        <v>170</v>
      </c>
      <c r="E1874" s="29"/>
      <c r="F1874" s="29"/>
      <c r="G1874" s="29"/>
      <c r="H1874" s="29"/>
      <c r="I1874" s="29"/>
      <c r="J1874" s="29"/>
      <c r="K1874" s="37"/>
    </row>
    <row r="1875" spans="1:11" x14ac:dyDescent="0.2">
      <c r="A1875" s="47">
        <f t="shared" si="62"/>
        <v>0</v>
      </c>
      <c r="B1875" s="36">
        <f t="shared" si="63"/>
        <v>0</v>
      </c>
      <c r="C1875" s="31" t="s">
        <v>170</v>
      </c>
      <c r="D1875" s="31" t="s">
        <v>170</v>
      </c>
      <c r="E1875" s="29"/>
      <c r="F1875" s="29"/>
      <c r="G1875" s="29"/>
      <c r="H1875" s="29"/>
      <c r="I1875" s="29"/>
      <c r="J1875" s="29"/>
      <c r="K1875" s="37"/>
    </row>
    <row r="1876" spans="1:11" x14ac:dyDescent="0.2">
      <c r="A1876" s="47">
        <f t="shared" ref="A1876:A1939" si="64">IF(ISNA(MATCH(C1876,offers.segment.all,0)),1,0)</f>
        <v>0</v>
      </c>
      <c r="B1876" s="36">
        <f t="shared" ref="B1876:B1939" si="65">IF(ISNA(MATCH(D1876,demand.descriptions,0)),1,0)</f>
        <v>0</v>
      </c>
      <c r="C1876" s="31" t="s">
        <v>170</v>
      </c>
      <c r="D1876" s="31" t="s">
        <v>170</v>
      </c>
      <c r="E1876" s="29"/>
      <c r="F1876" s="29"/>
      <c r="G1876" s="29"/>
      <c r="H1876" s="29"/>
      <c r="I1876" s="29"/>
      <c r="J1876" s="29"/>
      <c r="K1876" s="37"/>
    </row>
    <row r="1877" spans="1:11" x14ac:dyDescent="0.2">
      <c r="A1877" s="47">
        <f t="shared" si="64"/>
        <v>0</v>
      </c>
      <c r="B1877" s="36">
        <f t="shared" si="65"/>
        <v>0</v>
      </c>
      <c r="C1877" s="31" t="s">
        <v>170</v>
      </c>
      <c r="D1877" s="31" t="s">
        <v>170</v>
      </c>
      <c r="E1877" s="29"/>
      <c r="F1877" s="29"/>
      <c r="G1877" s="29"/>
      <c r="H1877" s="29"/>
      <c r="I1877" s="29"/>
      <c r="J1877" s="29"/>
      <c r="K1877" s="37"/>
    </row>
    <row r="1878" spans="1:11" x14ac:dyDescent="0.2">
      <c r="A1878" s="47">
        <f t="shared" si="64"/>
        <v>0</v>
      </c>
      <c r="B1878" s="36">
        <f t="shared" si="65"/>
        <v>0</v>
      </c>
      <c r="C1878" s="31" t="s">
        <v>170</v>
      </c>
      <c r="D1878" s="31" t="s">
        <v>170</v>
      </c>
      <c r="E1878" s="29"/>
      <c r="F1878" s="29"/>
      <c r="G1878" s="29"/>
      <c r="H1878" s="29"/>
      <c r="I1878" s="29"/>
      <c r="J1878" s="29"/>
      <c r="K1878" s="37"/>
    </row>
    <row r="1879" spans="1:11" x14ac:dyDescent="0.2">
      <c r="A1879" s="47">
        <f t="shared" si="64"/>
        <v>0</v>
      </c>
      <c r="B1879" s="36">
        <f t="shared" si="65"/>
        <v>0</v>
      </c>
      <c r="C1879" s="31" t="s">
        <v>170</v>
      </c>
      <c r="D1879" s="31" t="s">
        <v>170</v>
      </c>
      <c r="E1879" s="29"/>
      <c r="F1879" s="29"/>
      <c r="G1879" s="29"/>
      <c r="H1879" s="29"/>
      <c r="I1879" s="29"/>
      <c r="J1879" s="29"/>
      <c r="K1879" s="37"/>
    </row>
    <row r="1880" spans="1:11" x14ac:dyDescent="0.2">
      <c r="A1880" s="47">
        <f t="shared" si="64"/>
        <v>0</v>
      </c>
      <c r="B1880" s="36">
        <f t="shared" si="65"/>
        <v>0</v>
      </c>
      <c r="C1880" s="31" t="s">
        <v>170</v>
      </c>
      <c r="D1880" s="31" t="s">
        <v>170</v>
      </c>
      <c r="E1880" s="29"/>
      <c r="F1880" s="29"/>
      <c r="G1880" s="29"/>
      <c r="H1880" s="29"/>
      <c r="I1880" s="29"/>
      <c r="J1880" s="29"/>
      <c r="K1880" s="37"/>
    </row>
    <row r="1881" spans="1:11" x14ac:dyDescent="0.2">
      <c r="A1881" s="47">
        <f t="shared" si="64"/>
        <v>0</v>
      </c>
      <c r="B1881" s="36">
        <f t="shared" si="65"/>
        <v>0</v>
      </c>
      <c r="C1881" s="31" t="s">
        <v>170</v>
      </c>
      <c r="D1881" s="31" t="s">
        <v>170</v>
      </c>
      <c r="E1881" s="29"/>
      <c r="F1881" s="29"/>
      <c r="G1881" s="29"/>
      <c r="H1881" s="29"/>
      <c r="I1881" s="29"/>
      <c r="J1881" s="29"/>
      <c r="K1881" s="37"/>
    </row>
    <row r="1882" spans="1:11" x14ac:dyDescent="0.2">
      <c r="A1882" s="47">
        <f t="shared" si="64"/>
        <v>0</v>
      </c>
      <c r="B1882" s="36">
        <f t="shared" si="65"/>
        <v>0</v>
      </c>
      <c r="C1882" s="31" t="s">
        <v>170</v>
      </c>
      <c r="D1882" s="31" t="s">
        <v>170</v>
      </c>
      <c r="E1882" s="29"/>
      <c r="F1882" s="29"/>
      <c r="G1882" s="29"/>
      <c r="H1882" s="29"/>
      <c r="I1882" s="29"/>
      <c r="J1882" s="29"/>
      <c r="K1882" s="37"/>
    </row>
    <row r="1883" spans="1:11" x14ac:dyDescent="0.2">
      <c r="A1883" s="47">
        <f t="shared" si="64"/>
        <v>0</v>
      </c>
      <c r="B1883" s="36">
        <f t="shared" si="65"/>
        <v>0</v>
      </c>
      <c r="C1883" s="31" t="s">
        <v>170</v>
      </c>
      <c r="D1883" s="31" t="s">
        <v>170</v>
      </c>
      <c r="E1883" s="29"/>
      <c r="F1883" s="29"/>
      <c r="G1883" s="29"/>
      <c r="H1883" s="29"/>
      <c r="I1883" s="29"/>
      <c r="J1883" s="29"/>
      <c r="K1883" s="37"/>
    </row>
    <row r="1884" spans="1:11" x14ac:dyDescent="0.2">
      <c r="A1884" s="47">
        <f t="shared" si="64"/>
        <v>0</v>
      </c>
      <c r="B1884" s="36">
        <f t="shared" si="65"/>
        <v>0</v>
      </c>
      <c r="C1884" s="31" t="s">
        <v>170</v>
      </c>
      <c r="D1884" s="31" t="s">
        <v>170</v>
      </c>
      <c r="E1884" s="29"/>
      <c r="F1884" s="29"/>
      <c r="G1884" s="29"/>
      <c r="H1884" s="29"/>
      <c r="I1884" s="29"/>
      <c r="J1884" s="29"/>
      <c r="K1884" s="37"/>
    </row>
    <row r="1885" spans="1:11" x14ac:dyDescent="0.2">
      <c r="A1885" s="47">
        <f t="shared" si="64"/>
        <v>0</v>
      </c>
      <c r="B1885" s="36">
        <f t="shared" si="65"/>
        <v>0</v>
      </c>
      <c r="C1885" s="31" t="s">
        <v>170</v>
      </c>
      <c r="D1885" s="31" t="s">
        <v>170</v>
      </c>
      <c r="E1885" s="29"/>
      <c r="F1885" s="29"/>
      <c r="G1885" s="29"/>
      <c r="H1885" s="29"/>
      <c r="I1885" s="29"/>
      <c r="J1885" s="29"/>
      <c r="K1885" s="37"/>
    </row>
    <row r="1886" spans="1:11" x14ac:dyDescent="0.2">
      <c r="A1886" s="47">
        <f t="shared" si="64"/>
        <v>0</v>
      </c>
      <c r="B1886" s="36">
        <f t="shared" si="65"/>
        <v>0</v>
      </c>
      <c r="C1886" s="31" t="s">
        <v>170</v>
      </c>
      <c r="D1886" s="31" t="s">
        <v>170</v>
      </c>
      <c r="E1886" s="29"/>
      <c r="F1886" s="29"/>
      <c r="G1886" s="29"/>
      <c r="H1886" s="29"/>
      <c r="I1886" s="29"/>
      <c r="J1886" s="29"/>
      <c r="K1886" s="37"/>
    </row>
    <row r="1887" spans="1:11" x14ac:dyDescent="0.2">
      <c r="A1887" s="47">
        <f t="shared" si="64"/>
        <v>0</v>
      </c>
      <c r="B1887" s="36">
        <f t="shared" si="65"/>
        <v>0</v>
      </c>
      <c r="C1887" s="31" t="s">
        <v>170</v>
      </c>
      <c r="D1887" s="31" t="s">
        <v>170</v>
      </c>
      <c r="E1887" s="29"/>
      <c r="F1887" s="29"/>
      <c r="G1887" s="29"/>
      <c r="H1887" s="29"/>
      <c r="I1887" s="29"/>
      <c r="J1887" s="29"/>
      <c r="K1887" s="37"/>
    </row>
    <row r="1888" spans="1:11" x14ac:dyDescent="0.2">
      <c r="A1888" s="47">
        <f t="shared" si="64"/>
        <v>0</v>
      </c>
      <c r="B1888" s="36">
        <f t="shared" si="65"/>
        <v>0</v>
      </c>
      <c r="C1888" s="31" t="s">
        <v>170</v>
      </c>
      <c r="D1888" s="31" t="s">
        <v>170</v>
      </c>
      <c r="E1888" s="29"/>
      <c r="F1888" s="29"/>
      <c r="G1888" s="29"/>
      <c r="H1888" s="29"/>
      <c r="I1888" s="29"/>
      <c r="J1888" s="29"/>
      <c r="K1888" s="37"/>
    </row>
    <row r="1889" spans="1:11" x14ac:dyDescent="0.2">
      <c r="A1889" s="47">
        <f t="shared" si="64"/>
        <v>0</v>
      </c>
      <c r="B1889" s="36">
        <f t="shared" si="65"/>
        <v>0</v>
      </c>
      <c r="C1889" s="31" t="s">
        <v>170</v>
      </c>
      <c r="D1889" s="31" t="s">
        <v>170</v>
      </c>
      <c r="E1889" s="29"/>
      <c r="F1889" s="29"/>
      <c r="G1889" s="29"/>
      <c r="H1889" s="29"/>
      <c r="I1889" s="29"/>
      <c r="J1889" s="29"/>
      <c r="K1889" s="37"/>
    </row>
    <row r="1890" spans="1:11" x14ac:dyDescent="0.2">
      <c r="A1890" s="47">
        <f t="shared" si="64"/>
        <v>0</v>
      </c>
      <c r="B1890" s="36">
        <f t="shared" si="65"/>
        <v>0</v>
      </c>
      <c r="C1890" s="31" t="s">
        <v>170</v>
      </c>
      <c r="D1890" s="31" t="s">
        <v>170</v>
      </c>
      <c r="E1890" s="29"/>
      <c r="F1890" s="29"/>
      <c r="G1890" s="29"/>
      <c r="H1890" s="29"/>
      <c r="I1890" s="29"/>
      <c r="J1890" s="29"/>
      <c r="K1890" s="37"/>
    </row>
    <row r="1891" spans="1:11" x14ac:dyDescent="0.2">
      <c r="A1891" s="47">
        <f t="shared" si="64"/>
        <v>0</v>
      </c>
      <c r="B1891" s="36">
        <f t="shared" si="65"/>
        <v>0</v>
      </c>
      <c r="C1891" s="31" t="s">
        <v>170</v>
      </c>
      <c r="D1891" s="31" t="s">
        <v>170</v>
      </c>
      <c r="E1891" s="29"/>
      <c r="F1891" s="29"/>
      <c r="G1891" s="29"/>
      <c r="H1891" s="29"/>
      <c r="I1891" s="29"/>
      <c r="J1891" s="29"/>
      <c r="K1891" s="37"/>
    </row>
    <row r="1892" spans="1:11" x14ac:dyDescent="0.2">
      <c r="A1892" s="47">
        <f t="shared" si="64"/>
        <v>0</v>
      </c>
      <c r="B1892" s="36">
        <f t="shared" si="65"/>
        <v>0</v>
      </c>
      <c r="C1892" s="31" t="s">
        <v>170</v>
      </c>
      <c r="D1892" s="31" t="s">
        <v>170</v>
      </c>
      <c r="E1892" s="29"/>
      <c r="F1892" s="29"/>
      <c r="G1892" s="29"/>
      <c r="H1892" s="29"/>
      <c r="I1892" s="29"/>
      <c r="J1892" s="29"/>
      <c r="K1892" s="37"/>
    </row>
    <row r="1893" spans="1:11" x14ac:dyDescent="0.2">
      <c r="A1893" s="47">
        <f t="shared" si="64"/>
        <v>0</v>
      </c>
      <c r="B1893" s="36">
        <f t="shared" si="65"/>
        <v>0</v>
      </c>
      <c r="C1893" s="31" t="s">
        <v>170</v>
      </c>
      <c r="D1893" s="31" t="s">
        <v>170</v>
      </c>
      <c r="E1893" s="29"/>
      <c r="F1893" s="29"/>
      <c r="G1893" s="29"/>
      <c r="H1893" s="29"/>
      <c r="I1893" s="29"/>
      <c r="J1893" s="29"/>
      <c r="K1893" s="37"/>
    </row>
    <row r="1894" spans="1:11" x14ac:dyDescent="0.2">
      <c r="A1894" s="47">
        <f t="shared" si="64"/>
        <v>0</v>
      </c>
      <c r="B1894" s="36">
        <f t="shared" si="65"/>
        <v>0</v>
      </c>
      <c r="C1894" s="31" t="s">
        <v>170</v>
      </c>
      <c r="D1894" s="31" t="s">
        <v>170</v>
      </c>
      <c r="E1894" s="29"/>
      <c r="F1894" s="29"/>
      <c r="G1894" s="29"/>
      <c r="H1894" s="29"/>
      <c r="I1894" s="29"/>
      <c r="J1894" s="29"/>
      <c r="K1894" s="37"/>
    </row>
    <row r="1895" spans="1:11" x14ac:dyDescent="0.2">
      <c r="A1895" s="47">
        <f t="shared" si="64"/>
        <v>0</v>
      </c>
      <c r="B1895" s="36">
        <f t="shared" si="65"/>
        <v>0</v>
      </c>
      <c r="C1895" s="31" t="s">
        <v>170</v>
      </c>
      <c r="D1895" s="31" t="s">
        <v>170</v>
      </c>
      <c r="E1895" s="29"/>
      <c r="F1895" s="29"/>
      <c r="G1895" s="29"/>
      <c r="H1895" s="29"/>
      <c r="I1895" s="29"/>
      <c r="J1895" s="29"/>
      <c r="K1895" s="37"/>
    </row>
    <row r="1896" spans="1:11" x14ac:dyDescent="0.2">
      <c r="A1896" s="47">
        <f t="shared" si="64"/>
        <v>0</v>
      </c>
      <c r="B1896" s="36">
        <f t="shared" si="65"/>
        <v>0</v>
      </c>
      <c r="C1896" s="31" t="s">
        <v>170</v>
      </c>
      <c r="D1896" s="31" t="s">
        <v>170</v>
      </c>
      <c r="E1896" s="29"/>
      <c r="F1896" s="29"/>
      <c r="G1896" s="29"/>
      <c r="H1896" s="29"/>
      <c r="I1896" s="29"/>
      <c r="J1896" s="29"/>
      <c r="K1896" s="37"/>
    </row>
    <row r="1897" spans="1:11" x14ac:dyDescent="0.2">
      <c r="A1897" s="47">
        <f t="shared" si="64"/>
        <v>0</v>
      </c>
      <c r="B1897" s="36">
        <f t="shared" si="65"/>
        <v>0</v>
      </c>
      <c r="C1897" s="31" t="s">
        <v>170</v>
      </c>
      <c r="D1897" s="31" t="s">
        <v>170</v>
      </c>
      <c r="E1897" s="29"/>
      <c r="F1897" s="29"/>
      <c r="G1897" s="29"/>
      <c r="H1897" s="29"/>
      <c r="I1897" s="29"/>
      <c r="J1897" s="29"/>
      <c r="K1897" s="37"/>
    </row>
    <row r="1898" spans="1:11" x14ac:dyDescent="0.2">
      <c r="A1898" s="47">
        <f t="shared" si="64"/>
        <v>0</v>
      </c>
      <c r="B1898" s="36">
        <f t="shared" si="65"/>
        <v>0</v>
      </c>
      <c r="C1898" s="31" t="s">
        <v>170</v>
      </c>
      <c r="D1898" s="31" t="s">
        <v>170</v>
      </c>
      <c r="E1898" s="29"/>
      <c r="F1898" s="29"/>
      <c r="G1898" s="29"/>
      <c r="H1898" s="29"/>
      <c r="I1898" s="29"/>
      <c r="J1898" s="29"/>
      <c r="K1898" s="37"/>
    </row>
    <row r="1899" spans="1:11" x14ac:dyDescent="0.2">
      <c r="A1899" s="47">
        <f t="shared" si="64"/>
        <v>0</v>
      </c>
      <c r="B1899" s="36">
        <f t="shared" si="65"/>
        <v>0</v>
      </c>
      <c r="C1899" s="31" t="s">
        <v>170</v>
      </c>
      <c r="D1899" s="31" t="s">
        <v>170</v>
      </c>
      <c r="E1899" s="29"/>
      <c r="F1899" s="29"/>
      <c r="G1899" s="29"/>
      <c r="H1899" s="29"/>
      <c r="I1899" s="29"/>
      <c r="J1899" s="29"/>
      <c r="K1899" s="37"/>
    </row>
    <row r="1900" spans="1:11" x14ac:dyDescent="0.2">
      <c r="A1900" s="47">
        <f t="shared" si="64"/>
        <v>0</v>
      </c>
      <c r="B1900" s="36">
        <f t="shared" si="65"/>
        <v>0</v>
      </c>
      <c r="C1900" s="31" t="s">
        <v>170</v>
      </c>
      <c r="D1900" s="31" t="s">
        <v>170</v>
      </c>
      <c r="E1900" s="29"/>
      <c r="F1900" s="29"/>
      <c r="G1900" s="29"/>
      <c r="H1900" s="29"/>
      <c r="I1900" s="29"/>
      <c r="J1900" s="29"/>
      <c r="K1900" s="37"/>
    </row>
    <row r="1901" spans="1:11" x14ac:dyDescent="0.2">
      <c r="A1901" s="47">
        <f t="shared" si="64"/>
        <v>0</v>
      </c>
      <c r="B1901" s="36">
        <f t="shared" si="65"/>
        <v>0</v>
      </c>
      <c r="C1901" s="31" t="s">
        <v>170</v>
      </c>
      <c r="D1901" s="31" t="s">
        <v>170</v>
      </c>
      <c r="E1901" s="29"/>
      <c r="F1901" s="29"/>
      <c r="G1901" s="29"/>
      <c r="H1901" s="29"/>
      <c r="I1901" s="29"/>
      <c r="J1901" s="29"/>
      <c r="K1901" s="37"/>
    </row>
    <row r="1902" spans="1:11" x14ac:dyDescent="0.2">
      <c r="A1902" s="47">
        <f t="shared" si="64"/>
        <v>0</v>
      </c>
      <c r="B1902" s="36">
        <f t="shared" si="65"/>
        <v>0</v>
      </c>
      <c r="C1902" s="31" t="s">
        <v>170</v>
      </c>
      <c r="D1902" s="31" t="s">
        <v>170</v>
      </c>
      <c r="E1902" s="29"/>
      <c r="F1902" s="29"/>
      <c r="G1902" s="29"/>
      <c r="H1902" s="29"/>
      <c r="I1902" s="29"/>
      <c r="J1902" s="29"/>
      <c r="K1902" s="37"/>
    </row>
    <row r="1903" spans="1:11" x14ac:dyDescent="0.2">
      <c r="A1903" s="47">
        <f t="shared" si="64"/>
        <v>0</v>
      </c>
      <c r="B1903" s="36">
        <f t="shared" si="65"/>
        <v>0</v>
      </c>
      <c r="C1903" s="31" t="s">
        <v>170</v>
      </c>
      <c r="D1903" s="31" t="s">
        <v>170</v>
      </c>
      <c r="E1903" s="29"/>
      <c r="F1903" s="29"/>
      <c r="G1903" s="29"/>
      <c r="H1903" s="29"/>
      <c r="I1903" s="29"/>
      <c r="J1903" s="29"/>
      <c r="K1903" s="37"/>
    </row>
    <row r="1904" spans="1:11" x14ac:dyDescent="0.2">
      <c r="A1904" s="47">
        <f t="shared" si="64"/>
        <v>0</v>
      </c>
      <c r="B1904" s="36">
        <f t="shared" si="65"/>
        <v>0</v>
      </c>
      <c r="C1904" s="31" t="s">
        <v>170</v>
      </c>
      <c r="D1904" s="31" t="s">
        <v>170</v>
      </c>
      <c r="E1904" s="29"/>
      <c r="F1904" s="29"/>
      <c r="G1904" s="29"/>
      <c r="H1904" s="29"/>
      <c r="I1904" s="29"/>
      <c r="J1904" s="29"/>
      <c r="K1904" s="37"/>
    </row>
    <row r="1905" spans="1:11" x14ac:dyDescent="0.2">
      <c r="A1905" s="47">
        <f t="shared" si="64"/>
        <v>0</v>
      </c>
      <c r="B1905" s="36">
        <f t="shared" si="65"/>
        <v>0</v>
      </c>
      <c r="C1905" s="31" t="s">
        <v>170</v>
      </c>
      <c r="D1905" s="31" t="s">
        <v>170</v>
      </c>
      <c r="E1905" s="29"/>
      <c r="F1905" s="29"/>
      <c r="G1905" s="29"/>
      <c r="H1905" s="29"/>
      <c r="I1905" s="29"/>
      <c r="J1905" s="29"/>
      <c r="K1905" s="37"/>
    </row>
    <row r="1906" spans="1:11" x14ac:dyDescent="0.2">
      <c r="A1906" s="47">
        <f t="shared" si="64"/>
        <v>0</v>
      </c>
      <c r="B1906" s="36">
        <f t="shared" si="65"/>
        <v>0</v>
      </c>
      <c r="C1906" s="31" t="s">
        <v>170</v>
      </c>
      <c r="D1906" s="31" t="s">
        <v>170</v>
      </c>
      <c r="E1906" s="29"/>
      <c r="F1906" s="29"/>
      <c r="G1906" s="29"/>
      <c r="H1906" s="29"/>
      <c r="I1906" s="29"/>
      <c r="J1906" s="29"/>
      <c r="K1906" s="37"/>
    </row>
    <row r="1907" spans="1:11" x14ac:dyDescent="0.2">
      <c r="A1907" s="47">
        <f t="shared" si="64"/>
        <v>0</v>
      </c>
      <c r="B1907" s="36">
        <f t="shared" si="65"/>
        <v>0</v>
      </c>
      <c r="C1907" s="31" t="s">
        <v>170</v>
      </c>
      <c r="D1907" s="31" t="s">
        <v>170</v>
      </c>
      <c r="E1907" s="29"/>
      <c r="F1907" s="29"/>
      <c r="G1907" s="29"/>
      <c r="H1907" s="29"/>
      <c r="I1907" s="29"/>
      <c r="J1907" s="29"/>
      <c r="K1907" s="37"/>
    </row>
    <row r="1908" spans="1:11" x14ac:dyDescent="0.2">
      <c r="A1908" s="47">
        <f t="shared" si="64"/>
        <v>0</v>
      </c>
      <c r="B1908" s="36">
        <f t="shared" si="65"/>
        <v>0</v>
      </c>
      <c r="C1908" s="31" t="s">
        <v>170</v>
      </c>
      <c r="D1908" s="31" t="s">
        <v>170</v>
      </c>
      <c r="E1908" s="29"/>
      <c r="F1908" s="29"/>
      <c r="G1908" s="29"/>
      <c r="H1908" s="29"/>
      <c r="I1908" s="29"/>
      <c r="J1908" s="29"/>
      <c r="K1908" s="37"/>
    </row>
    <row r="1909" spans="1:11" x14ac:dyDescent="0.2">
      <c r="A1909" s="47">
        <f t="shared" si="64"/>
        <v>0</v>
      </c>
      <c r="B1909" s="36">
        <f t="shared" si="65"/>
        <v>0</v>
      </c>
      <c r="C1909" s="31" t="s">
        <v>170</v>
      </c>
      <c r="D1909" s="31" t="s">
        <v>170</v>
      </c>
      <c r="E1909" s="29"/>
      <c r="F1909" s="29"/>
      <c r="G1909" s="29"/>
      <c r="H1909" s="29"/>
      <c r="I1909" s="29"/>
      <c r="J1909" s="29"/>
      <c r="K1909" s="37"/>
    </row>
    <row r="1910" spans="1:11" x14ac:dyDescent="0.2">
      <c r="A1910" s="47">
        <f t="shared" si="64"/>
        <v>0</v>
      </c>
      <c r="B1910" s="36">
        <f t="shared" si="65"/>
        <v>0</v>
      </c>
      <c r="C1910" s="31" t="s">
        <v>170</v>
      </c>
      <c r="D1910" s="31" t="s">
        <v>170</v>
      </c>
      <c r="E1910" s="29"/>
      <c r="F1910" s="29"/>
      <c r="G1910" s="29"/>
      <c r="H1910" s="29"/>
      <c r="I1910" s="29"/>
      <c r="J1910" s="29"/>
      <c r="K1910" s="37"/>
    </row>
    <row r="1911" spans="1:11" x14ac:dyDescent="0.2">
      <c r="A1911" s="47">
        <f t="shared" si="64"/>
        <v>0</v>
      </c>
      <c r="B1911" s="36">
        <f t="shared" si="65"/>
        <v>0</v>
      </c>
      <c r="C1911" s="31" t="s">
        <v>170</v>
      </c>
      <c r="D1911" s="31" t="s">
        <v>170</v>
      </c>
      <c r="E1911" s="29"/>
      <c r="F1911" s="29"/>
      <c r="G1911" s="29"/>
      <c r="H1911" s="29"/>
      <c r="I1911" s="29"/>
      <c r="J1911" s="29"/>
      <c r="K1911" s="37"/>
    </row>
    <row r="1912" spans="1:11" x14ac:dyDescent="0.2">
      <c r="A1912" s="47">
        <f t="shared" si="64"/>
        <v>0</v>
      </c>
      <c r="B1912" s="36">
        <f t="shared" si="65"/>
        <v>0</v>
      </c>
      <c r="C1912" s="31" t="s">
        <v>170</v>
      </c>
      <c r="D1912" s="31" t="s">
        <v>170</v>
      </c>
      <c r="E1912" s="29"/>
      <c r="F1912" s="29"/>
      <c r="G1912" s="29"/>
      <c r="H1912" s="29"/>
      <c r="I1912" s="29"/>
      <c r="J1912" s="29"/>
      <c r="K1912" s="37"/>
    </row>
    <row r="1913" spans="1:11" x14ac:dyDescent="0.2">
      <c r="A1913" s="47">
        <f t="shared" si="64"/>
        <v>0</v>
      </c>
      <c r="B1913" s="36">
        <f t="shared" si="65"/>
        <v>0</v>
      </c>
      <c r="C1913" s="31" t="s">
        <v>170</v>
      </c>
      <c r="D1913" s="31" t="s">
        <v>170</v>
      </c>
      <c r="E1913" s="29"/>
      <c r="F1913" s="29"/>
      <c r="G1913" s="29"/>
      <c r="H1913" s="29"/>
      <c r="I1913" s="29"/>
      <c r="J1913" s="29"/>
      <c r="K1913" s="37"/>
    </row>
    <row r="1914" spans="1:11" x14ac:dyDescent="0.2">
      <c r="A1914" s="47">
        <f t="shared" si="64"/>
        <v>0</v>
      </c>
      <c r="B1914" s="36">
        <f t="shared" si="65"/>
        <v>0</v>
      </c>
      <c r="C1914" s="31" t="s">
        <v>170</v>
      </c>
      <c r="D1914" s="31" t="s">
        <v>170</v>
      </c>
      <c r="E1914" s="29"/>
      <c r="F1914" s="29"/>
      <c r="G1914" s="29"/>
      <c r="H1914" s="29"/>
      <c r="I1914" s="29"/>
      <c r="J1914" s="29"/>
      <c r="K1914" s="37"/>
    </row>
    <row r="1915" spans="1:11" x14ac:dyDescent="0.2">
      <c r="A1915" s="47">
        <f t="shared" si="64"/>
        <v>0</v>
      </c>
      <c r="B1915" s="36">
        <f t="shared" si="65"/>
        <v>0</v>
      </c>
      <c r="C1915" s="31" t="s">
        <v>170</v>
      </c>
      <c r="D1915" s="31" t="s">
        <v>170</v>
      </c>
      <c r="E1915" s="29"/>
      <c r="F1915" s="29"/>
      <c r="G1915" s="29"/>
      <c r="H1915" s="29"/>
      <c r="I1915" s="29"/>
      <c r="J1915" s="29"/>
      <c r="K1915" s="37"/>
    </row>
    <row r="1916" spans="1:11" x14ac:dyDescent="0.2">
      <c r="A1916" s="47">
        <f t="shared" si="64"/>
        <v>0</v>
      </c>
      <c r="B1916" s="36">
        <f t="shared" si="65"/>
        <v>0</v>
      </c>
      <c r="C1916" s="31" t="s">
        <v>170</v>
      </c>
      <c r="D1916" s="31" t="s">
        <v>170</v>
      </c>
      <c r="E1916" s="29"/>
      <c r="F1916" s="29"/>
      <c r="G1916" s="29"/>
      <c r="H1916" s="29"/>
      <c r="I1916" s="29"/>
      <c r="J1916" s="29"/>
      <c r="K1916" s="37"/>
    </row>
    <row r="1917" spans="1:11" x14ac:dyDescent="0.2">
      <c r="A1917" s="47">
        <f t="shared" si="64"/>
        <v>0</v>
      </c>
      <c r="B1917" s="36">
        <f t="shared" si="65"/>
        <v>0</v>
      </c>
      <c r="C1917" s="31" t="s">
        <v>170</v>
      </c>
      <c r="D1917" s="31" t="s">
        <v>170</v>
      </c>
      <c r="E1917" s="29"/>
      <c r="F1917" s="29"/>
      <c r="G1917" s="29"/>
      <c r="H1917" s="29"/>
      <c r="I1917" s="29"/>
      <c r="J1917" s="29"/>
      <c r="K1917" s="37"/>
    </row>
    <row r="1918" spans="1:11" x14ac:dyDescent="0.2">
      <c r="A1918" s="47">
        <f t="shared" si="64"/>
        <v>0</v>
      </c>
      <c r="B1918" s="36">
        <f t="shared" si="65"/>
        <v>0</v>
      </c>
      <c r="C1918" s="31" t="s">
        <v>170</v>
      </c>
      <c r="D1918" s="31" t="s">
        <v>170</v>
      </c>
      <c r="E1918" s="29"/>
      <c r="F1918" s="29"/>
      <c r="G1918" s="29"/>
      <c r="H1918" s="29"/>
      <c r="I1918" s="29"/>
      <c r="J1918" s="29"/>
      <c r="K1918" s="37"/>
    </row>
    <row r="1919" spans="1:11" x14ac:dyDescent="0.2">
      <c r="A1919" s="47">
        <f t="shared" si="64"/>
        <v>0</v>
      </c>
      <c r="B1919" s="36">
        <f t="shared" si="65"/>
        <v>0</v>
      </c>
      <c r="C1919" s="31" t="s">
        <v>170</v>
      </c>
      <c r="D1919" s="31" t="s">
        <v>170</v>
      </c>
      <c r="E1919" s="29"/>
      <c r="F1919" s="29"/>
      <c r="G1919" s="29"/>
      <c r="H1919" s="29"/>
      <c r="I1919" s="29"/>
      <c r="J1919" s="29"/>
      <c r="K1919" s="37"/>
    </row>
    <row r="1920" spans="1:11" x14ac:dyDescent="0.2">
      <c r="A1920" s="47">
        <f t="shared" si="64"/>
        <v>0</v>
      </c>
      <c r="B1920" s="36">
        <f t="shared" si="65"/>
        <v>0</v>
      </c>
      <c r="C1920" s="31" t="s">
        <v>170</v>
      </c>
      <c r="D1920" s="31" t="s">
        <v>170</v>
      </c>
      <c r="E1920" s="29"/>
      <c r="F1920" s="29"/>
      <c r="G1920" s="29"/>
      <c r="H1920" s="29"/>
      <c r="I1920" s="29"/>
      <c r="J1920" s="29"/>
      <c r="K1920" s="37"/>
    </row>
    <row r="1921" spans="1:11" x14ac:dyDescent="0.2">
      <c r="A1921" s="47">
        <f t="shared" si="64"/>
        <v>0</v>
      </c>
      <c r="B1921" s="36">
        <f t="shared" si="65"/>
        <v>0</v>
      </c>
      <c r="C1921" s="31" t="s">
        <v>170</v>
      </c>
      <c r="D1921" s="31" t="s">
        <v>170</v>
      </c>
      <c r="E1921" s="29"/>
      <c r="F1921" s="29"/>
      <c r="G1921" s="29"/>
      <c r="H1921" s="29"/>
      <c r="I1921" s="29"/>
      <c r="J1921" s="29"/>
      <c r="K1921" s="37"/>
    </row>
    <row r="1922" spans="1:11" x14ac:dyDescent="0.2">
      <c r="A1922" s="47">
        <f t="shared" si="64"/>
        <v>0</v>
      </c>
      <c r="B1922" s="36">
        <f t="shared" si="65"/>
        <v>0</v>
      </c>
      <c r="C1922" s="31" t="s">
        <v>170</v>
      </c>
      <c r="D1922" s="31" t="s">
        <v>170</v>
      </c>
      <c r="E1922" s="29"/>
      <c r="F1922" s="29"/>
      <c r="G1922" s="29"/>
      <c r="H1922" s="29"/>
      <c r="I1922" s="29"/>
      <c r="J1922" s="29"/>
      <c r="K1922" s="37"/>
    </row>
    <row r="1923" spans="1:11" x14ac:dyDescent="0.2">
      <c r="A1923" s="47">
        <f t="shared" si="64"/>
        <v>0</v>
      </c>
      <c r="B1923" s="36">
        <f t="shared" si="65"/>
        <v>0</v>
      </c>
      <c r="C1923" s="31" t="s">
        <v>170</v>
      </c>
      <c r="D1923" s="31" t="s">
        <v>170</v>
      </c>
      <c r="E1923" s="29"/>
      <c r="F1923" s="29"/>
      <c r="G1923" s="29"/>
      <c r="H1923" s="29"/>
      <c r="I1923" s="29"/>
      <c r="J1923" s="29"/>
      <c r="K1923" s="37"/>
    </row>
    <row r="1924" spans="1:11" x14ac:dyDescent="0.2">
      <c r="A1924" s="47">
        <f t="shared" si="64"/>
        <v>0</v>
      </c>
      <c r="B1924" s="36">
        <f t="shared" si="65"/>
        <v>0</v>
      </c>
      <c r="C1924" s="31" t="s">
        <v>170</v>
      </c>
      <c r="D1924" s="31" t="s">
        <v>170</v>
      </c>
      <c r="E1924" s="29"/>
      <c r="F1924" s="29"/>
      <c r="G1924" s="29"/>
      <c r="H1924" s="29"/>
      <c r="I1924" s="29"/>
      <c r="J1924" s="29"/>
      <c r="K1924" s="37"/>
    </row>
    <row r="1925" spans="1:11" x14ac:dyDescent="0.2">
      <c r="A1925" s="47">
        <f t="shared" si="64"/>
        <v>0</v>
      </c>
      <c r="B1925" s="36">
        <f t="shared" si="65"/>
        <v>0</v>
      </c>
      <c r="C1925" s="31" t="s">
        <v>170</v>
      </c>
      <c r="D1925" s="31" t="s">
        <v>170</v>
      </c>
      <c r="E1925" s="29"/>
      <c r="F1925" s="29"/>
      <c r="G1925" s="29"/>
      <c r="H1925" s="29"/>
      <c r="I1925" s="29"/>
      <c r="J1925" s="29"/>
      <c r="K1925" s="37"/>
    </row>
    <row r="1926" spans="1:11" x14ac:dyDescent="0.2">
      <c r="A1926" s="47">
        <f t="shared" si="64"/>
        <v>0</v>
      </c>
      <c r="B1926" s="36">
        <f t="shared" si="65"/>
        <v>0</v>
      </c>
      <c r="C1926" s="31" t="s">
        <v>170</v>
      </c>
      <c r="D1926" s="31" t="s">
        <v>170</v>
      </c>
      <c r="E1926" s="29"/>
      <c r="F1926" s="29"/>
      <c r="G1926" s="29"/>
      <c r="H1926" s="29"/>
      <c r="I1926" s="29"/>
      <c r="J1926" s="29"/>
      <c r="K1926" s="37"/>
    </row>
    <row r="1927" spans="1:11" x14ac:dyDescent="0.2">
      <c r="A1927" s="47">
        <f t="shared" si="64"/>
        <v>0</v>
      </c>
      <c r="B1927" s="36">
        <f t="shared" si="65"/>
        <v>0</v>
      </c>
      <c r="C1927" s="31" t="s">
        <v>170</v>
      </c>
      <c r="D1927" s="31" t="s">
        <v>170</v>
      </c>
      <c r="E1927" s="29"/>
      <c r="F1927" s="29"/>
      <c r="G1927" s="29"/>
      <c r="H1927" s="29"/>
      <c r="I1927" s="29"/>
      <c r="J1927" s="29"/>
      <c r="K1927" s="37"/>
    </row>
    <row r="1928" spans="1:11" x14ac:dyDescent="0.2">
      <c r="A1928" s="47">
        <f t="shared" si="64"/>
        <v>0</v>
      </c>
      <c r="B1928" s="36">
        <f t="shared" si="65"/>
        <v>0</v>
      </c>
      <c r="C1928" s="31" t="s">
        <v>170</v>
      </c>
      <c r="D1928" s="31" t="s">
        <v>170</v>
      </c>
      <c r="E1928" s="29"/>
      <c r="F1928" s="29"/>
      <c r="G1928" s="29"/>
      <c r="H1928" s="29"/>
      <c r="I1928" s="29"/>
      <c r="J1928" s="29"/>
      <c r="K1928" s="37"/>
    </row>
    <row r="1929" spans="1:11" x14ac:dyDescent="0.2">
      <c r="A1929" s="47">
        <f t="shared" si="64"/>
        <v>0</v>
      </c>
      <c r="B1929" s="36">
        <f t="shared" si="65"/>
        <v>0</v>
      </c>
      <c r="C1929" s="31" t="s">
        <v>170</v>
      </c>
      <c r="D1929" s="31" t="s">
        <v>170</v>
      </c>
      <c r="E1929" s="29"/>
      <c r="F1929" s="29"/>
      <c r="G1929" s="29"/>
      <c r="H1929" s="29"/>
      <c r="I1929" s="29"/>
      <c r="J1929" s="29"/>
      <c r="K1929" s="37"/>
    </row>
    <row r="1930" spans="1:11" x14ac:dyDescent="0.2">
      <c r="A1930" s="47">
        <f t="shared" si="64"/>
        <v>0</v>
      </c>
      <c r="B1930" s="36">
        <f t="shared" si="65"/>
        <v>0</v>
      </c>
      <c r="C1930" s="31" t="s">
        <v>170</v>
      </c>
      <c r="D1930" s="31" t="s">
        <v>170</v>
      </c>
      <c r="E1930" s="29"/>
      <c r="F1930" s="29"/>
      <c r="G1930" s="29"/>
      <c r="H1930" s="29"/>
      <c r="I1930" s="29"/>
      <c r="J1930" s="29"/>
      <c r="K1930" s="37"/>
    </row>
    <row r="1931" spans="1:11" x14ac:dyDescent="0.2">
      <c r="A1931" s="47">
        <f t="shared" si="64"/>
        <v>0</v>
      </c>
      <c r="B1931" s="36">
        <f t="shared" si="65"/>
        <v>0</v>
      </c>
      <c r="C1931" s="31" t="s">
        <v>170</v>
      </c>
      <c r="D1931" s="31" t="s">
        <v>170</v>
      </c>
      <c r="E1931" s="29"/>
      <c r="F1931" s="29"/>
      <c r="G1931" s="29"/>
      <c r="H1931" s="29"/>
      <c r="I1931" s="29"/>
      <c r="J1931" s="29"/>
      <c r="K1931" s="37"/>
    </row>
    <row r="1932" spans="1:11" x14ac:dyDescent="0.2">
      <c r="A1932" s="47">
        <f t="shared" si="64"/>
        <v>0</v>
      </c>
      <c r="B1932" s="36">
        <f t="shared" si="65"/>
        <v>0</v>
      </c>
      <c r="C1932" s="31" t="s">
        <v>170</v>
      </c>
      <c r="D1932" s="31" t="s">
        <v>170</v>
      </c>
      <c r="E1932" s="29"/>
      <c r="F1932" s="29"/>
      <c r="G1932" s="29"/>
      <c r="H1932" s="29"/>
      <c r="I1932" s="29"/>
      <c r="J1932" s="29"/>
      <c r="K1932" s="37"/>
    </row>
    <row r="1933" spans="1:11" x14ac:dyDescent="0.2">
      <c r="A1933" s="47">
        <f t="shared" si="64"/>
        <v>0</v>
      </c>
      <c r="B1933" s="36">
        <f t="shared" si="65"/>
        <v>0</v>
      </c>
      <c r="C1933" s="31" t="s">
        <v>170</v>
      </c>
      <c r="D1933" s="31" t="s">
        <v>170</v>
      </c>
      <c r="E1933" s="29"/>
      <c r="F1933" s="29"/>
      <c r="G1933" s="29"/>
      <c r="H1933" s="29"/>
      <c r="I1933" s="29"/>
      <c r="J1933" s="29"/>
      <c r="K1933" s="37"/>
    </row>
    <row r="1934" spans="1:11" x14ac:dyDescent="0.2">
      <c r="A1934" s="47">
        <f t="shared" si="64"/>
        <v>0</v>
      </c>
      <c r="B1934" s="36">
        <f t="shared" si="65"/>
        <v>0</v>
      </c>
      <c r="C1934" s="31" t="s">
        <v>170</v>
      </c>
      <c r="D1934" s="31" t="s">
        <v>170</v>
      </c>
      <c r="E1934" s="29"/>
      <c r="F1934" s="29"/>
      <c r="G1934" s="29"/>
      <c r="H1934" s="29"/>
      <c r="I1934" s="29"/>
      <c r="J1934" s="29"/>
      <c r="K1934" s="37"/>
    </row>
    <row r="1935" spans="1:11" x14ac:dyDescent="0.2">
      <c r="A1935" s="47">
        <f t="shared" si="64"/>
        <v>0</v>
      </c>
      <c r="B1935" s="36">
        <f t="shared" si="65"/>
        <v>0</v>
      </c>
      <c r="C1935" s="31" t="s">
        <v>170</v>
      </c>
      <c r="D1935" s="31" t="s">
        <v>170</v>
      </c>
      <c r="E1935" s="29"/>
      <c r="F1935" s="29"/>
      <c r="G1935" s="29"/>
      <c r="H1935" s="29"/>
      <c r="I1935" s="29"/>
      <c r="J1935" s="29"/>
      <c r="K1935" s="37"/>
    </row>
    <row r="1936" spans="1:11" x14ac:dyDescent="0.2">
      <c r="A1936" s="47">
        <f t="shared" si="64"/>
        <v>0</v>
      </c>
      <c r="B1936" s="36">
        <f t="shared" si="65"/>
        <v>0</v>
      </c>
      <c r="C1936" s="31" t="s">
        <v>170</v>
      </c>
      <c r="D1936" s="31" t="s">
        <v>170</v>
      </c>
      <c r="E1936" s="29"/>
      <c r="F1936" s="29"/>
      <c r="G1936" s="29"/>
      <c r="H1936" s="29"/>
      <c r="I1936" s="29"/>
      <c r="J1936" s="29"/>
      <c r="K1936" s="37"/>
    </row>
    <row r="1937" spans="1:11" x14ac:dyDescent="0.2">
      <c r="A1937" s="47">
        <f t="shared" si="64"/>
        <v>0</v>
      </c>
      <c r="B1937" s="36">
        <f t="shared" si="65"/>
        <v>0</v>
      </c>
      <c r="C1937" s="31" t="s">
        <v>170</v>
      </c>
      <c r="D1937" s="31" t="s">
        <v>170</v>
      </c>
      <c r="E1937" s="29"/>
      <c r="F1937" s="29"/>
      <c r="G1937" s="29"/>
      <c r="H1937" s="29"/>
      <c r="I1937" s="29"/>
      <c r="J1937" s="29"/>
      <c r="K1937" s="37"/>
    </row>
    <row r="1938" spans="1:11" x14ac:dyDescent="0.2">
      <c r="A1938" s="47">
        <f t="shared" si="64"/>
        <v>0</v>
      </c>
      <c r="B1938" s="36">
        <f t="shared" si="65"/>
        <v>0</v>
      </c>
      <c r="C1938" s="31" t="s">
        <v>170</v>
      </c>
      <c r="D1938" s="31" t="s">
        <v>170</v>
      </c>
      <c r="E1938" s="29"/>
      <c r="F1938" s="29"/>
      <c r="G1938" s="29"/>
      <c r="H1938" s="29"/>
      <c r="I1938" s="29"/>
      <c r="J1938" s="29"/>
      <c r="K1938" s="37"/>
    </row>
    <row r="1939" spans="1:11" x14ac:dyDescent="0.2">
      <c r="A1939" s="47">
        <f t="shared" si="64"/>
        <v>0</v>
      </c>
      <c r="B1939" s="36">
        <f t="shared" si="65"/>
        <v>0</v>
      </c>
      <c r="C1939" s="31" t="s">
        <v>170</v>
      </c>
      <c r="D1939" s="31" t="s">
        <v>170</v>
      </c>
      <c r="E1939" s="29"/>
      <c r="F1939" s="29"/>
      <c r="G1939" s="29"/>
      <c r="H1939" s="29"/>
      <c r="I1939" s="29"/>
      <c r="J1939" s="29"/>
      <c r="K1939" s="37"/>
    </row>
    <row r="1940" spans="1:11" x14ac:dyDescent="0.2">
      <c r="A1940" s="47">
        <f t="shared" ref="A1940:A1999" si="66">IF(ISNA(MATCH(C1940,offers.segment.all,0)),1,0)</f>
        <v>0</v>
      </c>
      <c r="B1940" s="36">
        <f t="shared" ref="B1940:B1999" si="67">IF(ISNA(MATCH(D1940,demand.descriptions,0)),1,0)</f>
        <v>0</v>
      </c>
      <c r="C1940" s="31" t="s">
        <v>170</v>
      </c>
      <c r="D1940" s="31" t="s">
        <v>170</v>
      </c>
      <c r="E1940" s="29"/>
      <c r="F1940" s="29"/>
      <c r="G1940" s="29"/>
      <c r="H1940" s="29"/>
      <c r="I1940" s="29"/>
      <c r="J1940" s="29"/>
      <c r="K1940" s="37"/>
    </row>
    <row r="1941" spans="1:11" x14ac:dyDescent="0.2">
      <c r="A1941" s="47">
        <f t="shared" si="66"/>
        <v>0</v>
      </c>
      <c r="B1941" s="36">
        <f t="shared" si="67"/>
        <v>0</v>
      </c>
      <c r="C1941" s="31" t="s">
        <v>170</v>
      </c>
      <c r="D1941" s="31" t="s">
        <v>170</v>
      </c>
      <c r="E1941" s="29"/>
      <c r="F1941" s="29"/>
      <c r="G1941" s="29"/>
      <c r="H1941" s="29"/>
      <c r="I1941" s="29"/>
      <c r="J1941" s="29"/>
      <c r="K1941" s="37"/>
    </row>
    <row r="1942" spans="1:11" x14ac:dyDescent="0.2">
      <c r="A1942" s="47">
        <f t="shared" si="66"/>
        <v>0</v>
      </c>
      <c r="B1942" s="36">
        <f t="shared" si="67"/>
        <v>0</v>
      </c>
      <c r="C1942" s="31" t="s">
        <v>170</v>
      </c>
      <c r="D1942" s="31" t="s">
        <v>170</v>
      </c>
      <c r="E1942" s="29"/>
      <c r="F1942" s="29"/>
      <c r="G1942" s="29"/>
      <c r="H1942" s="29"/>
      <c r="I1942" s="29"/>
      <c r="J1942" s="29"/>
      <c r="K1942" s="37"/>
    </row>
    <row r="1943" spans="1:11" x14ac:dyDescent="0.2">
      <c r="A1943" s="47">
        <f t="shared" si="66"/>
        <v>0</v>
      </c>
      <c r="B1943" s="36">
        <f t="shared" si="67"/>
        <v>0</v>
      </c>
      <c r="C1943" s="31" t="s">
        <v>170</v>
      </c>
      <c r="D1943" s="31" t="s">
        <v>170</v>
      </c>
      <c r="E1943" s="29"/>
      <c r="F1943" s="29"/>
      <c r="G1943" s="29"/>
      <c r="H1943" s="29"/>
      <c r="I1943" s="29"/>
      <c r="J1943" s="29"/>
      <c r="K1943" s="37"/>
    </row>
    <row r="1944" spans="1:11" x14ac:dyDescent="0.2">
      <c r="A1944" s="47">
        <f t="shared" si="66"/>
        <v>0</v>
      </c>
      <c r="B1944" s="36">
        <f t="shared" si="67"/>
        <v>0</v>
      </c>
      <c r="C1944" s="31" t="s">
        <v>170</v>
      </c>
      <c r="D1944" s="31" t="s">
        <v>170</v>
      </c>
      <c r="E1944" s="29"/>
      <c r="F1944" s="29"/>
      <c r="G1944" s="29"/>
      <c r="H1944" s="29"/>
      <c r="I1944" s="29"/>
      <c r="J1944" s="29"/>
      <c r="K1944" s="37"/>
    </row>
    <row r="1945" spans="1:11" x14ac:dyDescent="0.2">
      <c r="A1945" s="47">
        <f t="shared" si="66"/>
        <v>0</v>
      </c>
      <c r="B1945" s="36">
        <f t="shared" si="67"/>
        <v>0</v>
      </c>
      <c r="C1945" s="31" t="s">
        <v>170</v>
      </c>
      <c r="D1945" s="31" t="s">
        <v>170</v>
      </c>
      <c r="E1945" s="29"/>
      <c r="F1945" s="29"/>
      <c r="G1945" s="29"/>
      <c r="H1945" s="29"/>
      <c r="I1945" s="29"/>
      <c r="J1945" s="29"/>
      <c r="K1945" s="37"/>
    </row>
    <row r="1946" spans="1:11" x14ac:dyDescent="0.2">
      <c r="A1946" s="47">
        <f t="shared" si="66"/>
        <v>0</v>
      </c>
      <c r="B1946" s="36">
        <f t="shared" si="67"/>
        <v>0</v>
      </c>
      <c r="C1946" s="31" t="s">
        <v>170</v>
      </c>
      <c r="D1946" s="31" t="s">
        <v>170</v>
      </c>
      <c r="E1946" s="29"/>
      <c r="F1946" s="29"/>
      <c r="G1946" s="29"/>
      <c r="H1946" s="29"/>
      <c r="I1946" s="29"/>
      <c r="J1946" s="29"/>
      <c r="K1946" s="37"/>
    </row>
    <row r="1947" spans="1:11" x14ac:dyDescent="0.2">
      <c r="A1947" s="47">
        <f t="shared" si="66"/>
        <v>0</v>
      </c>
      <c r="B1947" s="36">
        <f t="shared" si="67"/>
        <v>0</v>
      </c>
      <c r="C1947" s="31" t="s">
        <v>170</v>
      </c>
      <c r="D1947" s="31" t="s">
        <v>170</v>
      </c>
      <c r="E1947" s="29"/>
      <c r="F1947" s="29"/>
      <c r="G1947" s="29"/>
      <c r="H1947" s="29"/>
      <c r="I1947" s="29"/>
      <c r="J1947" s="29"/>
      <c r="K1947" s="37"/>
    </row>
    <row r="1948" spans="1:11" x14ac:dyDescent="0.2">
      <c r="A1948" s="47">
        <f t="shared" si="66"/>
        <v>0</v>
      </c>
      <c r="B1948" s="36">
        <f t="shared" si="67"/>
        <v>0</v>
      </c>
      <c r="C1948" s="31" t="s">
        <v>170</v>
      </c>
      <c r="D1948" s="31" t="s">
        <v>170</v>
      </c>
      <c r="E1948" s="29"/>
      <c r="F1948" s="29"/>
      <c r="G1948" s="29"/>
      <c r="H1948" s="29"/>
      <c r="I1948" s="29"/>
      <c r="J1948" s="29"/>
      <c r="K1948" s="37"/>
    </row>
    <row r="1949" spans="1:11" x14ac:dyDescent="0.2">
      <c r="A1949" s="47">
        <f t="shared" si="66"/>
        <v>0</v>
      </c>
      <c r="B1949" s="36">
        <f t="shared" si="67"/>
        <v>0</v>
      </c>
      <c r="C1949" s="31" t="s">
        <v>170</v>
      </c>
      <c r="D1949" s="31" t="s">
        <v>170</v>
      </c>
      <c r="E1949" s="29"/>
      <c r="F1949" s="29"/>
      <c r="G1949" s="29"/>
      <c r="H1949" s="29"/>
      <c r="I1949" s="29"/>
      <c r="J1949" s="29"/>
      <c r="K1949" s="37"/>
    </row>
    <row r="1950" spans="1:11" x14ac:dyDescent="0.2">
      <c r="A1950" s="47">
        <f t="shared" si="66"/>
        <v>0</v>
      </c>
      <c r="B1950" s="36">
        <f t="shared" si="67"/>
        <v>0</v>
      </c>
      <c r="C1950" s="31" t="s">
        <v>170</v>
      </c>
      <c r="D1950" s="31" t="s">
        <v>170</v>
      </c>
      <c r="E1950" s="29"/>
      <c r="F1950" s="29"/>
      <c r="G1950" s="29"/>
      <c r="H1950" s="29"/>
      <c r="I1950" s="29"/>
      <c r="J1950" s="29"/>
      <c r="K1950" s="37"/>
    </row>
    <row r="1951" spans="1:11" x14ac:dyDescent="0.2">
      <c r="A1951" s="47">
        <f t="shared" si="66"/>
        <v>0</v>
      </c>
      <c r="B1951" s="36">
        <f t="shared" si="67"/>
        <v>0</v>
      </c>
      <c r="C1951" s="31" t="s">
        <v>170</v>
      </c>
      <c r="D1951" s="31" t="s">
        <v>170</v>
      </c>
      <c r="E1951" s="29"/>
      <c r="F1951" s="29"/>
      <c r="G1951" s="29"/>
      <c r="H1951" s="29"/>
      <c r="I1951" s="29"/>
      <c r="J1951" s="29"/>
      <c r="K1951" s="37"/>
    </row>
    <row r="1952" spans="1:11" x14ac:dyDescent="0.2">
      <c r="A1952" s="47">
        <f t="shared" si="66"/>
        <v>0</v>
      </c>
      <c r="B1952" s="36">
        <f t="shared" si="67"/>
        <v>0</v>
      </c>
      <c r="C1952" s="31" t="s">
        <v>170</v>
      </c>
      <c r="D1952" s="31" t="s">
        <v>170</v>
      </c>
      <c r="E1952" s="29"/>
      <c r="F1952" s="29"/>
      <c r="G1952" s="29"/>
      <c r="H1952" s="29"/>
      <c r="I1952" s="29"/>
      <c r="J1952" s="29"/>
      <c r="K1952" s="37"/>
    </row>
    <row r="1953" spans="1:11" x14ac:dyDescent="0.2">
      <c r="A1953" s="47">
        <f t="shared" si="66"/>
        <v>0</v>
      </c>
      <c r="B1953" s="36">
        <f t="shared" si="67"/>
        <v>0</v>
      </c>
      <c r="C1953" s="31" t="s">
        <v>170</v>
      </c>
      <c r="D1953" s="31" t="s">
        <v>170</v>
      </c>
      <c r="E1953" s="29"/>
      <c r="F1953" s="29"/>
      <c r="G1953" s="29"/>
      <c r="H1953" s="29"/>
      <c r="I1953" s="29"/>
      <c r="J1953" s="29"/>
      <c r="K1953" s="37"/>
    </row>
    <row r="1954" spans="1:11" x14ac:dyDescent="0.2">
      <c r="A1954" s="47">
        <f t="shared" si="66"/>
        <v>0</v>
      </c>
      <c r="B1954" s="36">
        <f t="shared" si="67"/>
        <v>0</v>
      </c>
      <c r="C1954" s="31" t="s">
        <v>170</v>
      </c>
      <c r="D1954" s="31" t="s">
        <v>170</v>
      </c>
      <c r="E1954" s="29"/>
      <c r="F1954" s="29"/>
      <c r="G1954" s="29"/>
      <c r="H1954" s="29"/>
      <c r="I1954" s="29"/>
      <c r="J1954" s="29"/>
      <c r="K1954" s="37"/>
    </row>
    <row r="1955" spans="1:11" x14ac:dyDescent="0.2">
      <c r="A1955" s="47">
        <f t="shared" si="66"/>
        <v>0</v>
      </c>
      <c r="B1955" s="36">
        <f t="shared" si="67"/>
        <v>0</v>
      </c>
      <c r="C1955" s="31" t="s">
        <v>170</v>
      </c>
      <c r="D1955" s="31" t="s">
        <v>170</v>
      </c>
      <c r="E1955" s="29"/>
      <c r="F1955" s="29"/>
      <c r="G1955" s="29"/>
      <c r="H1955" s="29"/>
      <c r="I1955" s="29"/>
      <c r="J1955" s="29"/>
      <c r="K1955" s="37"/>
    </row>
    <row r="1956" spans="1:11" x14ac:dyDescent="0.2">
      <c r="A1956" s="47">
        <f t="shared" si="66"/>
        <v>0</v>
      </c>
      <c r="B1956" s="36">
        <f t="shared" si="67"/>
        <v>0</v>
      </c>
      <c r="C1956" s="31" t="s">
        <v>170</v>
      </c>
      <c r="D1956" s="31" t="s">
        <v>170</v>
      </c>
      <c r="E1956" s="29"/>
      <c r="F1956" s="29"/>
      <c r="G1956" s="29"/>
      <c r="H1956" s="29"/>
      <c r="I1956" s="29"/>
      <c r="J1956" s="29"/>
      <c r="K1956" s="37"/>
    </row>
    <row r="1957" spans="1:11" x14ac:dyDescent="0.2">
      <c r="A1957" s="47">
        <f t="shared" si="66"/>
        <v>0</v>
      </c>
      <c r="B1957" s="36">
        <f t="shared" si="67"/>
        <v>0</v>
      </c>
      <c r="C1957" s="31" t="s">
        <v>170</v>
      </c>
      <c r="D1957" s="31" t="s">
        <v>170</v>
      </c>
      <c r="E1957" s="29"/>
      <c r="F1957" s="29"/>
      <c r="G1957" s="29"/>
      <c r="H1957" s="29"/>
      <c r="I1957" s="29"/>
      <c r="J1957" s="29"/>
      <c r="K1957" s="37"/>
    </row>
    <row r="1958" spans="1:11" x14ac:dyDescent="0.2">
      <c r="A1958" s="47">
        <f t="shared" si="66"/>
        <v>0</v>
      </c>
      <c r="B1958" s="36">
        <f t="shared" si="67"/>
        <v>0</v>
      </c>
      <c r="C1958" s="31" t="s">
        <v>170</v>
      </c>
      <c r="D1958" s="31" t="s">
        <v>170</v>
      </c>
      <c r="E1958" s="29"/>
      <c r="F1958" s="29"/>
      <c r="G1958" s="29"/>
      <c r="H1958" s="29"/>
      <c r="I1958" s="29"/>
      <c r="J1958" s="29"/>
      <c r="K1958" s="37"/>
    </row>
    <row r="1959" spans="1:11" x14ac:dyDescent="0.2">
      <c r="A1959" s="47">
        <f t="shared" si="66"/>
        <v>0</v>
      </c>
      <c r="B1959" s="36">
        <f t="shared" si="67"/>
        <v>0</v>
      </c>
      <c r="C1959" s="31" t="s">
        <v>170</v>
      </c>
      <c r="D1959" s="31" t="s">
        <v>170</v>
      </c>
      <c r="E1959" s="29"/>
      <c r="F1959" s="29"/>
      <c r="G1959" s="29"/>
      <c r="H1959" s="29"/>
      <c r="I1959" s="29"/>
      <c r="J1959" s="29"/>
      <c r="K1959" s="37"/>
    </row>
    <row r="1960" spans="1:11" x14ac:dyDescent="0.2">
      <c r="A1960" s="47">
        <f t="shared" si="66"/>
        <v>0</v>
      </c>
      <c r="B1960" s="36">
        <f t="shared" si="67"/>
        <v>0</v>
      </c>
      <c r="C1960" s="31" t="s">
        <v>170</v>
      </c>
      <c r="D1960" s="31" t="s">
        <v>170</v>
      </c>
      <c r="E1960" s="29"/>
      <c r="F1960" s="29"/>
      <c r="G1960" s="29"/>
      <c r="H1960" s="29"/>
      <c r="I1960" s="29"/>
      <c r="J1960" s="29"/>
      <c r="K1960" s="37"/>
    </row>
    <row r="1961" spans="1:11" x14ac:dyDescent="0.2">
      <c r="A1961" s="47">
        <f t="shared" si="66"/>
        <v>0</v>
      </c>
      <c r="B1961" s="36">
        <f t="shared" si="67"/>
        <v>0</v>
      </c>
      <c r="C1961" s="31" t="s">
        <v>170</v>
      </c>
      <c r="D1961" s="31" t="s">
        <v>170</v>
      </c>
      <c r="E1961" s="29"/>
      <c r="F1961" s="29"/>
      <c r="G1961" s="29"/>
      <c r="H1961" s="29"/>
      <c r="I1961" s="29"/>
      <c r="J1961" s="29"/>
      <c r="K1961" s="37"/>
    </row>
    <row r="1962" spans="1:11" x14ac:dyDescent="0.2">
      <c r="A1962" s="47">
        <f t="shared" si="66"/>
        <v>0</v>
      </c>
      <c r="B1962" s="36">
        <f t="shared" si="67"/>
        <v>0</v>
      </c>
      <c r="C1962" s="31" t="s">
        <v>170</v>
      </c>
      <c r="D1962" s="31" t="s">
        <v>170</v>
      </c>
      <c r="E1962" s="29"/>
      <c r="F1962" s="29"/>
      <c r="G1962" s="29"/>
      <c r="H1962" s="29"/>
      <c r="I1962" s="29"/>
      <c r="J1962" s="29"/>
      <c r="K1962" s="37"/>
    </row>
    <row r="1963" spans="1:11" x14ac:dyDescent="0.2">
      <c r="A1963" s="47">
        <f t="shared" si="66"/>
        <v>0</v>
      </c>
      <c r="B1963" s="36">
        <f t="shared" si="67"/>
        <v>0</v>
      </c>
      <c r="C1963" s="31" t="s">
        <v>170</v>
      </c>
      <c r="D1963" s="31" t="s">
        <v>170</v>
      </c>
      <c r="E1963" s="29"/>
      <c r="F1963" s="29"/>
      <c r="G1963" s="29"/>
      <c r="H1963" s="29"/>
      <c r="I1963" s="29"/>
      <c r="J1963" s="29"/>
      <c r="K1963" s="37"/>
    </row>
    <row r="1964" spans="1:11" x14ac:dyDescent="0.2">
      <c r="A1964" s="47">
        <f t="shared" si="66"/>
        <v>0</v>
      </c>
      <c r="B1964" s="36">
        <f t="shared" si="67"/>
        <v>0</v>
      </c>
      <c r="C1964" s="31" t="s">
        <v>170</v>
      </c>
      <c r="D1964" s="31" t="s">
        <v>170</v>
      </c>
      <c r="E1964" s="29"/>
      <c r="F1964" s="29"/>
      <c r="G1964" s="29"/>
      <c r="H1964" s="29"/>
      <c r="I1964" s="29"/>
      <c r="J1964" s="29"/>
      <c r="K1964" s="37"/>
    </row>
    <row r="1965" spans="1:11" x14ac:dyDescent="0.2">
      <c r="A1965" s="47">
        <f t="shared" si="66"/>
        <v>0</v>
      </c>
      <c r="B1965" s="36">
        <f t="shared" si="67"/>
        <v>0</v>
      </c>
      <c r="C1965" s="31" t="s">
        <v>170</v>
      </c>
      <c r="D1965" s="31" t="s">
        <v>170</v>
      </c>
      <c r="E1965" s="29"/>
      <c r="F1965" s="29"/>
      <c r="G1965" s="29"/>
      <c r="H1965" s="29"/>
      <c r="I1965" s="29"/>
      <c r="J1965" s="29"/>
      <c r="K1965" s="37"/>
    </row>
    <row r="1966" spans="1:11" x14ac:dyDescent="0.2">
      <c r="A1966" s="47">
        <f t="shared" si="66"/>
        <v>0</v>
      </c>
      <c r="B1966" s="36">
        <f t="shared" si="67"/>
        <v>0</v>
      </c>
      <c r="C1966" s="31" t="s">
        <v>170</v>
      </c>
      <c r="D1966" s="31" t="s">
        <v>170</v>
      </c>
      <c r="E1966" s="29"/>
      <c r="F1966" s="29"/>
      <c r="G1966" s="29"/>
      <c r="H1966" s="29"/>
      <c r="I1966" s="29"/>
      <c r="J1966" s="29"/>
      <c r="K1966" s="37"/>
    </row>
    <row r="1967" spans="1:11" x14ac:dyDescent="0.2">
      <c r="A1967" s="47">
        <f t="shared" si="66"/>
        <v>0</v>
      </c>
      <c r="B1967" s="36">
        <f t="shared" si="67"/>
        <v>0</v>
      </c>
      <c r="C1967" s="31" t="s">
        <v>170</v>
      </c>
      <c r="D1967" s="31" t="s">
        <v>170</v>
      </c>
      <c r="E1967" s="29"/>
      <c r="F1967" s="29"/>
      <c r="G1967" s="29"/>
      <c r="H1967" s="29"/>
      <c r="I1967" s="29"/>
      <c r="J1967" s="29"/>
      <c r="K1967" s="37"/>
    </row>
    <row r="1968" spans="1:11" x14ac:dyDescent="0.2">
      <c r="A1968" s="47">
        <f t="shared" si="66"/>
        <v>0</v>
      </c>
      <c r="B1968" s="36">
        <f t="shared" si="67"/>
        <v>0</v>
      </c>
      <c r="C1968" s="31" t="s">
        <v>170</v>
      </c>
      <c r="D1968" s="31" t="s">
        <v>170</v>
      </c>
      <c r="E1968" s="29"/>
      <c r="F1968" s="29"/>
      <c r="G1968" s="29"/>
      <c r="H1968" s="29"/>
      <c r="I1968" s="29"/>
      <c r="J1968" s="29"/>
      <c r="K1968" s="37"/>
    </row>
    <row r="1969" spans="1:11" x14ac:dyDescent="0.2">
      <c r="A1969" s="47">
        <f t="shared" si="66"/>
        <v>0</v>
      </c>
      <c r="B1969" s="36">
        <f t="shared" si="67"/>
        <v>0</v>
      </c>
      <c r="C1969" s="31" t="s">
        <v>170</v>
      </c>
      <c r="D1969" s="31" t="s">
        <v>170</v>
      </c>
      <c r="E1969" s="29"/>
      <c r="F1969" s="29"/>
      <c r="G1969" s="29"/>
      <c r="H1969" s="29"/>
      <c r="I1969" s="29"/>
      <c r="J1969" s="29"/>
      <c r="K1969" s="37"/>
    </row>
    <row r="1970" spans="1:11" x14ac:dyDescent="0.2">
      <c r="A1970" s="47">
        <f t="shared" si="66"/>
        <v>0</v>
      </c>
      <c r="B1970" s="36">
        <f t="shared" si="67"/>
        <v>0</v>
      </c>
      <c r="C1970" s="31" t="s">
        <v>170</v>
      </c>
      <c r="D1970" s="31" t="s">
        <v>170</v>
      </c>
      <c r="E1970" s="29"/>
      <c r="F1970" s="29"/>
      <c r="G1970" s="29"/>
      <c r="H1970" s="29"/>
      <c r="I1970" s="29"/>
      <c r="J1970" s="29"/>
      <c r="K1970" s="37"/>
    </row>
    <row r="1971" spans="1:11" x14ac:dyDescent="0.2">
      <c r="A1971" s="47">
        <f t="shared" si="66"/>
        <v>0</v>
      </c>
      <c r="B1971" s="36">
        <f t="shared" si="67"/>
        <v>0</v>
      </c>
      <c r="C1971" s="31" t="s">
        <v>170</v>
      </c>
      <c r="D1971" s="31" t="s">
        <v>170</v>
      </c>
      <c r="E1971" s="29"/>
      <c r="F1971" s="29"/>
      <c r="G1971" s="29"/>
      <c r="H1971" s="29"/>
      <c r="I1971" s="29"/>
      <c r="J1971" s="29"/>
      <c r="K1971" s="37"/>
    </row>
    <row r="1972" spans="1:11" x14ac:dyDescent="0.2">
      <c r="A1972" s="47">
        <f t="shared" si="66"/>
        <v>0</v>
      </c>
      <c r="B1972" s="36">
        <f t="shared" si="67"/>
        <v>0</v>
      </c>
      <c r="C1972" s="31" t="s">
        <v>170</v>
      </c>
      <c r="D1972" s="31" t="s">
        <v>170</v>
      </c>
      <c r="E1972" s="29"/>
      <c r="F1972" s="29"/>
      <c r="G1972" s="29"/>
      <c r="H1972" s="29"/>
      <c r="I1972" s="29"/>
      <c r="J1972" s="29"/>
      <c r="K1972" s="37"/>
    </row>
    <row r="1973" spans="1:11" x14ac:dyDescent="0.2">
      <c r="A1973" s="47">
        <f t="shared" si="66"/>
        <v>0</v>
      </c>
      <c r="B1973" s="36">
        <f t="shared" si="67"/>
        <v>0</v>
      </c>
      <c r="C1973" s="31" t="s">
        <v>170</v>
      </c>
      <c r="D1973" s="31" t="s">
        <v>170</v>
      </c>
      <c r="E1973" s="29"/>
      <c r="F1973" s="29"/>
      <c r="G1973" s="29"/>
      <c r="H1973" s="29"/>
      <c r="I1973" s="29"/>
      <c r="J1973" s="29"/>
      <c r="K1973" s="37"/>
    </row>
    <row r="1974" spans="1:11" x14ac:dyDescent="0.2">
      <c r="A1974" s="47">
        <f t="shared" si="66"/>
        <v>0</v>
      </c>
      <c r="B1974" s="36">
        <f t="shared" si="67"/>
        <v>0</v>
      </c>
      <c r="C1974" s="31" t="s">
        <v>170</v>
      </c>
      <c r="D1974" s="31" t="s">
        <v>170</v>
      </c>
      <c r="E1974" s="29"/>
      <c r="F1974" s="29"/>
      <c r="G1974" s="29"/>
      <c r="H1974" s="29"/>
      <c r="I1974" s="29"/>
      <c r="J1974" s="29"/>
      <c r="K1974" s="37"/>
    </row>
    <row r="1975" spans="1:11" x14ac:dyDescent="0.2">
      <c r="A1975" s="47">
        <f t="shared" si="66"/>
        <v>0</v>
      </c>
      <c r="B1975" s="36">
        <f t="shared" si="67"/>
        <v>0</v>
      </c>
      <c r="C1975" s="31" t="s">
        <v>170</v>
      </c>
      <c r="D1975" s="31" t="s">
        <v>170</v>
      </c>
      <c r="E1975" s="29"/>
      <c r="F1975" s="29"/>
      <c r="G1975" s="29"/>
      <c r="H1975" s="29"/>
      <c r="I1975" s="29"/>
      <c r="J1975" s="29"/>
      <c r="K1975" s="37"/>
    </row>
    <row r="1976" spans="1:11" x14ac:dyDescent="0.2">
      <c r="A1976" s="47">
        <f t="shared" si="66"/>
        <v>0</v>
      </c>
      <c r="B1976" s="36">
        <f t="shared" si="67"/>
        <v>0</v>
      </c>
      <c r="C1976" s="31" t="s">
        <v>170</v>
      </c>
      <c r="D1976" s="31" t="s">
        <v>170</v>
      </c>
      <c r="E1976" s="29"/>
      <c r="F1976" s="29"/>
      <c r="G1976" s="29"/>
      <c r="H1976" s="29"/>
      <c r="I1976" s="29"/>
      <c r="J1976" s="29"/>
      <c r="K1976" s="37"/>
    </row>
    <row r="1977" spans="1:11" x14ac:dyDescent="0.2">
      <c r="A1977" s="47">
        <f t="shared" si="66"/>
        <v>0</v>
      </c>
      <c r="B1977" s="36">
        <f t="shared" si="67"/>
        <v>0</v>
      </c>
      <c r="C1977" s="31" t="s">
        <v>170</v>
      </c>
      <c r="D1977" s="31" t="s">
        <v>170</v>
      </c>
      <c r="E1977" s="29"/>
      <c r="F1977" s="29"/>
      <c r="G1977" s="29"/>
      <c r="H1977" s="29"/>
      <c r="I1977" s="29"/>
      <c r="J1977" s="29"/>
      <c r="K1977" s="37"/>
    </row>
    <row r="1978" spans="1:11" x14ac:dyDescent="0.2">
      <c r="A1978" s="47">
        <f t="shared" si="66"/>
        <v>0</v>
      </c>
      <c r="B1978" s="36">
        <f t="shared" si="67"/>
        <v>0</v>
      </c>
      <c r="C1978" s="31" t="s">
        <v>170</v>
      </c>
      <c r="D1978" s="31" t="s">
        <v>170</v>
      </c>
      <c r="E1978" s="29"/>
      <c r="F1978" s="29"/>
      <c r="G1978" s="29"/>
      <c r="H1978" s="29"/>
      <c r="I1978" s="29"/>
      <c r="J1978" s="29"/>
      <c r="K1978" s="37"/>
    </row>
    <row r="1979" spans="1:11" x14ac:dyDescent="0.2">
      <c r="A1979" s="47">
        <f t="shared" si="66"/>
        <v>0</v>
      </c>
      <c r="B1979" s="36">
        <f t="shared" si="67"/>
        <v>0</v>
      </c>
      <c r="C1979" s="31" t="s">
        <v>170</v>
      </c>
      <c r="D1979" s="31" t="s">
        <v>170</v>
      </c>
      <c r="E1979" s="29"/>
      <c r="F1979" s="29"/>
      <c r="G1979" s="29"/>
      <c r="H1979" s="29"/>
      <c r="I1979" s="29"/>
      <c r="J1979" s="29"/>
      <c r="K1979" s="37"/>
    </row>
    <row r="1980" spans="1:11" x14ac:dyDescent="0.2">
      <c r="A1980" s="47">
        <f t="shared" si="66"/>
        <v>0</v>
      </c>
      <c r="B1980" s="36">
        <f t="shared" si="67"/>
        <v>0</v>
      </c>
      <c r="C1980" s="31" t="s">
        <v>170</v>
      </c>
      <c r="D1980" s="31" t="s">
        <v>170</v>
      </c>
      <c r="E1980" s="29"/>
      <c r="F1980" s="29"/>
      <c r="G1980" s="29"/>
      <c r="H1980" s="29"/>
      <c r="I1980" s="29"/>
      <c r="J1980" s="29"/>
      <c r="K1980" s="37"/>
    </row>
    <row r="1981" spans="1:11" x14ac:dyDescent="0.2">
      <c r="A1981" s="47">
        <f t="shared" si="66"/>
        <v>0</v>
      </c>
      <c r="B1981" s="36">
        <f t="shared" si="67"/>
        <v>0</v>
      </c>
      <c r="C1981" s="31" t="s">
        <v>170</v>
      </c>
      <c r="D1981" s="31" t="s">
        <v>170</v>
      </c>
      <c r="E1981" s="29"/>
      <c r="F1981" s="29"/>
      <c r="G1981" s="29"/>
      <c r="H1981" s="29"/>
      <c r="I1981" s="29"/>
      <c r="J1981" s="29"/>
      <c r="K1981" s="37"/>
    </row>
    <row r="1982" spans="1:11" x14ac:dyDescent="0.2">
      <c r="A1982" s="47">
        <f t="shared" si="66"/>
        <v>0</v>
      </c>
      <c r="B1982" s="36">
        <f t="shared" si="67"/>
        <v>0</v>
      </c>
      <c r="C1982" s="31" t="s">
        <v>170</v>
      </c>
      <c r="D1982" s="31" t="s">
        <v>170</v>
      </c>
      <c r="E1982" s="29"/>
      <c r="F1982" s="29"/>
      <c r="G1982" s="29"/>
      <c r="H1982" s="29"/>
      <c r="I1982" s="29"/>
      <c r="J1982" s="29"/>
      <c r="K1982" s="37"/>
    </row>
    <row r="1983" spans="1:11" x14ac:dyDescent="0.2">
      <c r="A1983" s="47">
        <f t="shared" si="66"/>
        <v>0</v>
      </c>
      <c r="B1983" s="36">
        <f t="shared" si="67"/>
        <v>0</v>
      </c>
      <c r="C1983" s="31" t="s">
        <v>170</v>
      </c>
      <c r="D1983" s="31" t="s">
        <v>170</v>
      </c>
      <c r="E1983" s="29"/>
      <c r="F1983" s="29"/>
      <c r="G1983" s="29"/>
      <c r="H1983" s="29"/>
      <c r="I1983" s="29"/>
      <c r="J1983" s="29"/>
      <c r="K1983" s="37"/>
    </row>
    <row r="1984" spans="1:11" x14ac:dyDescent="0.2">
      <c r="A1984" s="47">
        <f t="shared" si="66"/>
        <v>0</v>
      </c>
      <c r="B1984" s="36">
        <f t="shared" si="67"/>
        <v>0</v>
      </c>
      <c r="C1984" s="31" t="s">
        <v>170</v>
      </c>
      <c r="D1984" s="31" t="s">
        <v>170</v>
      </c>
      <c r="E1984" s="29"/>
      <c r="F1984" s="29"/>
      <c r="G1984" s="29"/>
      <c r="H1984" s="29"/>
      <c r="I1984" s="29"/>
      <c r="J1984" s="29"/>
      <c r="K1984" s="37"/>
    </row>
    <row r="1985" spans="1:11" x14ac:dyDescent="0.2">
      <c r="A1985" s="47">
        <f t="shared" si="66"/>
        <v>0</v>
      </c>
      <c r="B1985" s="36">
        <f t="shared" si="67"/>
        <v>0</v>
      </c>
      <c r="C1985" s="31" t="s">
        <v>170</v>
      </c>
      <c r="D1985" s="31" t="s">
        <v>170</v>
      </c>
      <c r="E1985" s="29"/>
      <c r="F1985" s="29"/>
      <c r="G1985" s="29"/>
      <c r="H1985" s="29"/>
      <c r="I1985" s="29"/>
      <c r="J1985" s="29"/>
      <c r="K1985" s="37"/>
    </row>
    <row r="1986" spans="1:11" x14ac:dyDescent="0.2">
      <c r="A1986" s="47">
        <f t="shared" si="66"/>
        <v>0</v>
      </c>
      <c r="B1986" s="36">
        <f t="shared" si="67"/>
        <v>0</v>
      </c>
      <c r="C1986" s="31" t="s">
        <v>170</v>
      </c>
      <c r="D1986" s="31" t="s">
        <v>170</v>
      </c>
      <c r="E1986" s="29"/>
      <c r="F1986" s="29"/>
      <c r="G1986" s="29"/>
      <c r="H1986" s="29"/>
      <c r="I1986" s="29"/>
      <c r="J1986" s="29"/>
      <c r="K1986" s="37"/>
    </row>
    <row r="1987" spans="1:11" x14ac:dyDescent="0.2">
      <c r="A1987" s="47">
        <f t="shared" si="66"/>
        <v>0</v>
      </c>
      <c r="B1987" s="36">
        <f t="shared" si="67"/>
        <v>0</v>
      </c>
      <c r="C1987" s="31" t="s">
        <v>170</v>
      </c>
      <c r="D1987" s="31" t="s">
        <v>170</v>
      </c>
      <c r="E1987" s="29"/>
      <c r="F1987" s="29"/>
      <c r="G1987" s="29"/>
      <c r="H1987" s="29"/>
      <c r="I1987" s="29"/>
      <c r="J1987" s="29"/>
      <c r="K1987" s="37"/>
    </row>
    <row r="1988" spans="1:11" x14ac:dyDescent="0.2">
      <c r="A1988" s="47">
        <f t="shared" si="66"/>
        <v>0</v>
      </c>
      <c r="B1988" s="36">
        <f t="shared" si="67"/>
        <v>0</v>
      </c>
      <c r="C1988" s="31" t="s">
        <v>170</v>
      </c>
      <c r="D1988" s="31" t="s">
        <v>170</v>
      </c>
      <c r="E1988" s="29"/>
      <c r="F1988" s="29"/>
      <c r="G1988" s="29"/>
      <c r="H1988" s="29"/>
      <c r="I1988" s="29"/>
      <c r="J1988" s="29"/>
      <c r="K1988" s="37"/>
    </row>
    <row r="1989" spans="1:11" x14ac:dyDescent="0.2">
      <c r="A1989" s="47">
        <f t="shared" si="66"/>
        <v>0</v>
      </c>
      <c r="B1989" s="36">
        <f t="shared" si="67"/>
        <v>0</v>
      </c>
      <c r="C1989" s="31" t="s">
        <v>170</v>
      </c>
      <c r="D1989" s="31" t="s">
        <v>170</v>
      </c>
      <c r="E1989" s="29"/>
      <c r="F1989" s="29"/>
      <c r="G1989" s="29"/>
      <c r="H1989" s="29"/>
      <c r="I1989" s="29"/>
      <c r="J1989" s="29"/>
      <c r="K1989" s="37"/>
    </row>
    <row r="1990" spans="1:11" x14ac:dyDescent="0.2">
      <c r="A1990" s="47">
        <f t="shared" si="66"/>
        <v>0</v>
      </c>
      <c r="B1990" s="36">
        <f t="shared" si="67"/>
        <v>0</v>
      </c>
      <c r="C1990" s="31" t="s">
        <v>170</v>
      </c>
      <c r="D1990" s="31" t="s">
        <v>170</v>
      </c>
      <c r="E1990" s="29"/>
      <c r="F1990" s="29"/>
      <c r="G1990" s="29"/>
      <c r="H1990" s="29"/>
      <c r="I1990" s="29"/>
      <c r="J1990" s="29"/>
      <c r="K1990" s="37"/>
    </row>
    <row r="1991" spans="1:11" x14ac:dyDescent="0.2">
      <c r="A1991" s="47">
        <f t="shared" si="66"/>
        <v>0</v>
      </c>
      <c r="B1991" s="36">
        <f t="shared" si="67"/>
        <v>0</v>
      </c>
      <c r="C1991" s="31" t="s">
        <v>170</v>
      </c>
      <c r="D1991" s="31" t="s">
        <v>170</v>
      </c>
      <c r="E1991" s="29"/>
      <c r="F1991" s="29"/>
      <c r="G1991" s="29"/>
      <c r="H1991" s="29"/>
      <c r="I1991" s="29"/>
      <c r="J1991" s="29"/>
      <c r="K1991" s="37"/>
    </row>
    <row r="1992" spans="1:11" x14ac:dyDescent="0.2">
      <c r="A1992" s="47">
        <f t="shared" si="66"/>
        <v>0</v>
      </c>
      <c r="B1992" s="36">
        <f t="shared" si="67"/>
        <v>0</v>
      </c>
      <c r="C1992" s="31" t="s">
        <v>170</v>
      </c>
      <c r="D1992" s="31" t="s">
        <v>170</v>
      </c>
      <c r="E1992" s="29"/>
      <c r="F1992" s="29"/>
      <c r="G1992" s="29"/>
      <c r="H1992" s="29"/>
      <c r="I1992" s="29"/>
      <c r="J1992" s="29"/>
      <c r="K1992" s="37"/>
    </row>
    <row r="1993" spans="1:11" x14ac:dyDescent="0.2">
      <c r="A1993" s="47">
        <f t="shared" si="66"/>
        <v>0</v>
      </c>
      <c r="B1993" s="36">
        <f t="shared" si="67"/>
        <v>0</v>
      </c>
      <c r="C1993" s="31" t="s">
        <v>170</v>
      </c>
      <c r="D1993" s="31" t="s">
        <v>170</v>
      </c>
      <c r="E1993" s="29"/>
      <c r="F1993" s="29"/>
      <c r="G1993" s="29"/>
      <c r="H1993" s="29"/>
      <c r="I1993" s="29"/>
      <c r="J1993" s="29"/>
      <c r="K1993" s="37"/>
    </row>
    <row r="1994" spans="1:11" x14ac:dyDescent="0.2">
      <c r="A1994" s="47">
        <f t="shared" si="66"/>
        <v>0</v>
      </c>
      <c r="B1994" s="36">
        <f t="shared" si="67"/>
        <v>0</v>
      </c>
      <c r="C1994" s="31" t="s">
        <v>170</v>
      </c>
      <c r="D1994" s="31" t="s">
        <v>170</v>
      </c>
      <c r="E1994" s="29"/>
      <c r="F1994" s="29"/>
      <c r="G1994" s="29"/>
      <c r="H1994" s="29"/>
      <c r="I1994" s="29"/>
      <c r="J1994" s="29"/>
      <c r="K1994" s="37"/>
    </row>
    <row r="1995" spans="1:11" x14ac:dyDescent="0.2">
      <c r="A1995" s="47">
        <f t="shared" si="66"/>
        <v>0</v>
      </c>
      <c r="B1995" s="36">
        <f t="shared" si="67"/>
        <v>0</v>
      </c>
      <c r="C1995" s="31" t="s">
        <v>170</v>
      </c>
      <c r="D1995" s="31" t="s">
        <v>170</v>
      </c>
      <c r="E1995" s="29"/>
      <c r="F1995" s="29"/>
      <c r="G1995" s="29"/>
      <c r="H1995" s="29"/>
      <c r="I1995" s="29"/>
      <c r="J1995" s="29"/>
      <c r="K1995" s="37"/>
    </row>
    <row r="1996" spans="1:11" x14ac:dyDescent="0.2">
      <c r="A1996" s="47">
        <f t="shared" si="66"/>
        <v>0</v>
      </c>
      <c r="B1996" s="36">
        <f t="shared" si="67"/>
        <v>0</v>
      </c>
      <c r="C1996" s="31" t="s">
        <v>170</v>
      </c>
      <c r="D1996" s="31" t="s">
        <v>170</v>
      </c>
      <c r="E1996" s="29"/>
      <c r="F1996" s="29"/>
      <c r="G1996" s="29"/>
      <c r="H1996" s="29"/>
      <c r="I1996" s="29"/>
      <c r="J1996" s="29"/>
      <c r="K1996" s="37"/>
    </row>
    <row r="1997" spans="1:11" x14ac:dyDescent="0.2">
      <c r="A1997" s="47">
        <f t="shared" si="66"/>
        <v>0</v>
      </c>
      <c r="B1997" s="36">
        <f t="shared" si="67"/>
        <v>0</v>
      </c>
      <c r="C1997" s="31" t="s">
        <v>170</v>
      </c>
      <c r="D1997" s="31" t="s">
        <v>170</v>
      </c>
      <c r="E1997" s="29"/>
      <c r="F1997" s="29"/>
      <c r="G1997" s="29"/>
      <c r="H1997" s="29"/>
      <c r="I1997" s="29"/>
      <c r="J1997" s="29"/>
      <c r="K1997" s="37"/>
    </row>
    <row r="1998" spans="1:11" x14ac:dyDescent="0.2">
      <c r="A1998" s="47">
        <f t="shared" si="66"/>
        <v>0</v>
      </c>
      <c r="B1998" s="36">
        <f t="shared" si="67"/>
        <v>0</v>
      </c>
      <c r="C1998" s="31" t="s">
        <v>170</v>
      </c>
      <c r="D1998" s="31" t="s">
        <v>170</v>
      </c>
      <c r="E1998" s="29"/>
      <c r="F1998" s="29"/>
      <c r="G1998" s="29"/>
      <c r="H1998" s="29"/>
      <c r="I1998" s="29"/>
      <c r="J1998" s="29"/>
      <c r="K1998" s="37"/>
    </row>
    <row r="1999" spans="1:11" x14ac:dyDescent="0.2">
      <c r="A1999" s="47">
        <f t="shared" si="66"/>
        <v>0</v>
      </c>
      <c r="B1999" s="36">
        <f t="shared" si="67"/>
        <v>0</v>
      </c>
      <c r="C1999" s="31" t="s">
        <v>170</v>
      </c>
      <c r="D1999" s="31" t="s">
        <v>170</v>
      </c>
      <c r="E1999" s="29"/>
      <c r="F1999" s="29"/>
      <c r="G1999" s="29"/>
      <c r="H1999" s="29"/>
      <c r="I1999" s="29"/>
      <c r="J1999" s="29"/>
      <c r="K1999" s="37"/>
    </row>
    <row r="2000" spans="1:11" x14ac:dyDescent="0.2">
      <c r="A2000" s="47">
        <f t="shared" ref="A2000:A2004" si="68">IF(ISNA(MATCH(C2000,offers.segment.all,0)),1,0)</f>
        <v>0</v>
      </c>
      <c r="B2000" s="36">
        <f t="shared" ref="B2000:B2004" si="69">IF(ISNA(MATCH(D2000,demand.descriptions,0)),1,0)</f>
        <v>0</v>
      </c>
      <c r="C2000" s="31" t="s">
        <v>170</v>
      </c>
      <c r="D2000" s="31" t="s">
        <v>170</v>
      </c>
      <c r="E2000" s="29"/>
      <c r="F2000" s="29"/>
      <c r="G2000" s="29"/>
      <c r="H2000" s="29"/>
      <c r="I2000" s="29"/>
      <c r="J2000" s="29"/>
      <c r="K2000" s="37"/>
    </row>
    <row r="2001" spans="1:11" x14ac:dyDescent="0.2">
      <c r="A2001" s="47">
        <f t="shared" si="68"/>
        <v>0</v>
      </c>
      <c r="B2001" s="36">
        <f t="shared" si="69"/>
        <v>0</v>
      </c>
      <c r="C2001" s="31" t="s">
        <v>170</v>
      </c>
      <c r="D2001" s="31" t="s">
        <v>170</v>
      </c>
      <c r="E2001" s="29"/>
      <c r="F2001" s="29"/>
      <c r="G2001" s="29"/>
      <c r="H2001" s="29"/>
      <c r="I2001" s="29"/>
      <c r="J2001" s="29"/>
      <c r="K2001" s="37"/>
    </row>
    <row r="2002" spans="1:11" x14ac:dyDescent="0.2">
      <c r="A2002" s="47">
        <f t="shared" si="68"/>
        <v>0</v>
      </c>
      <c r="B2002" s="36">
        <f t="shared" si="69"/>
        <v>0</v>
      </c>
      <c r="C2002" s="31" t="s">
        <v>170</v>
      </c>
      <c r="D2002" s="31" t="s">
        <v>170</v>
      </c>
      <c r="E2002" s="29"/>
      <c r="F2002" s="29"/>
      <c r="G2002" s="29"/>
      <c r="H2002" s="29"/>
      <c r="I2002" s="29"/>
      <c r="J2002" s="29"/>
      <c r="K2002" s="37"/>
    </row>
    <row r="2003" spans="1:11" x14ac:dyDescent="0.2">
      <c r="A2003" s="47">
        <f>IF(ISNA(MATCH(C2003,offers.segment.all,0)),1,0)</f>
        <v>0</v>
      </c>
      <c r="B2003" s="36">
        <f t="shared" si="69"/>
        <v>0</v>
      </c>
      <c r="C2003" s="31" t="s">
        <v>170</v>
      </c>
      <c r="D2003" s="31" t="s">
        <v>170</v>
      </c>
      <c r="E2003" s="29"/>
      <c r="F2003" s="29"/>
      <c r="G2003" s="29"/>
      <c r="H2003" s="29"/>
      <c r="I2003" s="29"/>
      <c r="J2003" s="29"/>
      <c r="K2003" s="37"/>
    </row>
    <row r="2004" spans="1:11" x14ac:dyDescent="0.2">
      <c r="A2004" s="47">
        <f t="shared" si="68"/>
        <v>0</v>
      </c>
      <c r="B2004" s="36">
        <f t="shared" si="69"/>
        <v>0</v>
      </c>
      <c r="C2004" s="31" t="s">
        <v>170</v>
      </c>
      <c r="D2004" s="31" t="s">
        <v>170</v>
      </c>
      <c r="E2004" s="29"/>
      <c r="F2004" s="29"/>
      <c r="G2004" s="29"/>
      <c r="H2004" s="29"/>
      <c r="I2004" s="29"/>
      <c r="J2004" s="29"/>
      <c r="K2004" s="37"/>
    </row>
    <row r="2005" spans="1:11" x14ac:dyDescent="0.2">
      <c r="A2005" s="3" t="s">
        <v>245</v>
      </c>
      <c r="B2005" s="3" t="s">
        <v>246</v>
      </c>
      <c r="C2005" s="3" t="s">
        <v>162</v>
      </c>
      <c r="D2005" s="3" t="s">
        <v>163</v>
      </c>
      <c r="E2005" s="3" t="s">
        <v>164</v>
      </c>
      <c r="F2005" s="3" t="s">
        <v>165</v>
      </c>
      <c r="G2005" s="3" t="s">
        <v>166</v>
      </c>
      <c r="H2005" s="3" t="s">
        <v>167</v>
      </c>
      <c r="I2005" s="3" t="s">
        <v>168</v>
      </c>
      <c r="J2005" s="3" t="s">
        <v>169</v>
      </c>
      <c r="K2005" s="3" t="s">
        <v>218</v>
      </c>
    </row>
    <row r="2006" spans="1:11" x14ac:dyDescent="0.2">
      <c r="E2006" s="43"/>
      <c r="F2006" s="43"/>
      <c r="G2006" s="43"/>
      <c r="H2006" s="43"/>
      <c r="I2006" s="43"/>
      <c r="J2006" s="43"/>
    </row>
  </sheetData>
  <dataValidations count="2">
    <dataValidation type="list" allowBlank="1" showInputMessage="1" showErrorMessage="1" sqref="C5:C2004" xr:uid="{00000000-0002-0000-0400-000000000000}">
      <formula1>offers.segment.all</formula1>
    </dataValidation>
    <dataValidation type="list" allowBlank="1" showInputMessage="1" showErrorMessage="1" sqref="D5:D2004" xr:uid="{00000000-0002-0000-0400-000001000000}">
      <formula1>demand.descriptions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tabColor rgb="FF0070C0"/>
  </sheetPr>
  <dimension ref="A1:L2005"/>
  <sheetViews>
    <sheetView showGridLines="0" zoomScaleNormal="100" workbookViewId="0">
      <pane xSplit="4" ySplit="4" topLeftCell="E5" activePane="bottomRight" state="frozen"/>
      <selection pane="topRight"/>
      <selection pane="bottomLeft"/>
      <selection pane="bottomRight"/>
    </sheetView>
  </sheetViews>
  <sheetFormatPr defaultColWidth="9.125" defaultRowHeight="11.4" x14ac:dyDescent="0.2"/>
  <cols>
    <col min="1" max="1" width="6" bestFit="1" customWidth="1"/>
    <col min="2" max="2" width="9.875" customWidth="1"/>
    <col min="3" max="3" width="28.375" bestFit="1" customWidth="1"/>
    <col min="4" max="4" width="36.625" bestFit="1" customWidth="1"/>
    <col min="5" max="6" width="11.375" bestFit="1" customWidth="1"/>
    <col min="7" max="8" width="11" bestFit="1" customWidth="1"/>
    <col min="9" max="10" width="11.375" bestFit="1" customWidth="1"/>
    <col min="11" max="11" width="30.375" bestFit="1" customWidth="1"/>
  </cols>
  <sheetData>
    <row r="1" spans="1:11" s="4" customFormat="1" ht="33.75" customHeight="1" x14ac:dyDescent="0.2">
      <c r="D1" s="4" t="s">
        <v>4</v>
      </c>
    </row>
    <row r="3" spans="1:11" x14ac:dyDescent="0.2">
      <c r="E3" s="43"/>
      <c r="F3" s="43"/>
      <c r="G3" s="43"/>
      <c r="H3" s="43"/>
      <c r="I3" s="43"/>
      <c r="J3" s="43"/>
    </row>
    <row r="4" spans="1:11" ht="36" x14ac:dyDescent="0.2">
      <c r="A4" s="8" t="s">
        <v>240</v>
      </c>
      <c r="B4" s="8" t="s">
        <v>241</v>
      </c>
      <c r="C4" s="9" t="s">
        <v>158</v>
      </c>
      <c r="D4" s="9" t="s">
        <v>159</v>
      </c>
      <c r="E4" s="10">
        <f t="array" ref="E4:J4">TRANSPOSE(months.to.consider)</f>
        <v>44621</v>
      </c>
      <c r="F4" s="10">
        <v>44652</v>
      </c>
      <c r="G4" s="10">
        <v>44682</v>
      </c>
      <c r="H4" s="10">
        <v>44713</v>
      </c>
      <c r="I4" s="10">
        <v>44743</v>
      </c>
      <c r="J4" s="10">
        <v>44774</v>
      </c>
      <c r="K4" s="10" t="s">
        <v>219</v>
      </c>
    </row>
    <row r="5" spans="1:11" x14ac:dyDescent="0.2">
      <c r="A5" s="47">
        <f t="shared" ref="A5:A114" si="0">IF(ISNA(MATCH(C5,offers.segment.all,0)),1,0)</f>
        <v>0</v>
      </c>
      <c r="B5" s="36">
        <f t="shared" ref="B5:B114" si="1">IF(ISNA(MATCH(D5,revenue.descriptions,0)),1,0)</f>
        <v>0</v>
      </c>
      <c r="C5" s="31" t="s">
        <v>170</v>
      </c>
      <c r="D5" s="30" t="s">
        <v>170</v>
      </c>
      <c r="E5" s="29"/>
      <c r="F5" s="29"/>
      <c r="G5" s="29"/>
      <c r="H5" s="29"/>
      <c r="I5" s="29"/>
      <c r="J5" s="29"/>
      <c r="K5" s="29">
        <v>0</v>
      </c>
    </row>
    <row r="6" spans="1:11" x14ac:dyDescent="0.2">
      <c r="A6" s="47">
        <f t="shared" si="0"/>
        <v>0</v>
      </c>
      <c r="B6" s="36">
        <f t="shared" si="1"/>
        <v>0</v>
      </c>
      <c r="C6" s="31" t="s">
        <v>170</v>
      </c>
      <c r="D6" s="30" t="s">
        <v>170</v>
      </c>
      <c r="E6" s="29"/>
      <c r="F6" s="29"/>
      <c r="G6" s="29"/>
      <c r="H6" s="29"/>
      <c r="I6" s="29"/>
      <c r="J6" s="29"/>
      <c r="K6" s="29">
        <v>0</v>
      </c>
    </row>
    <row r="7" spans="1:11" x14ac:dyDescent="0.2">
      <c r="A7" s="47">
        <f t="shared" si="0"/>
        <v>0</v>
      </c>
      <c r="B7" s="36">
        <f t="shared" si="1"/>
        <v>0</v>
      </c>
      <c r="C7" s="31" t="s">
        <v>170</v>
      </c>
      <c r="D7" s="30" t="s">
        <v>170</v>
      </c>
      <c r="E7" s="29"/>
      <c r="F7" s="29"/>
      <c r="G7" s="29"/>
      <c r="H7" s="29"/>
      <c r="I7" s="29"/>
      <c r="J7" s="29"/>
      <c r="K7" s="29">
        <v>0</v>
      </c>
    </row>
    <row r="8" spans="1:11" x14ac:dyDescent="0.2">
      <c r="A8" s="47">
        <f t="shared" si="0"/>
        <v>0</v>
      </c>
      <c r="B8" s="36">
        <f t="shared" si="1"/>
        <v>0</v>
      </c>
      <c r="C8" s="31" t="s">
        <v>170</v>
      </c>
      <c r="D8" s="30" t="s">
        <v>170</v>
      </c>
      <c r="E8" s="29"/>
      <c r="F8" s="29"/>
      <c r="G8" s="29"/>
      <c r="H8" s="29"/>
      <c r="I8" s="29"/>
      <c r="J8" s="29"/>
      <c r="K8" s="29">
        <v>0</v>
      </c>
    </row>
    <row r="9" spans="1:11" x14ac:dyDescent="0.2">
      <c r="A9" s="47">
        <f t="shared" si="0"/>
        <v>0</v>
      </c>
      <c r="B9" s="36">
        <f t="shared" si="1"/>
        <v>0</v>
      </c>
      <c r="C9" s="31" t="s">
        <v>170</v>
      </c>
      <c r="D9" s="30" t="s">
        <v>170</v>
      </c>
      <c r="E9" s="29"/>
      <c r="F9" s="29"/>
      <c r="G9" s="29"/>
      <c r="H9" s="29"/>
      <c r="I9" s="29"/>
      <c r="J9" s="29"/>
      <c r="K9" s="29">
        <v>0</v>
      </c>
    </row>
    <row r="10" spans="1:11" x14ac:dyDescent="0.2">
      <c r="A10" s="47">
        <f t="shared" si="0"/>
        <v>0</v>
      </c>
      <c r="B10" s="36">
        <f t="shared" si="1"/>
        <v>0</v>
      </c>
      <c r="C10" s="31" t="s">
        <v>170</v>
      </c>
      <c r="D10" s="30" t="s">
        <v>170</v>
      </c>
      <c r="E10" s="29"/>
      <c r="F10" s="29"/>
      <c r="G10" s="29"/>
      <c r="H10" s="29"/>
      <c r="I10" s="29"/>
      <c r="J10" s="29"/>
      <c r="K10" s="29">
        <v>0</v>
      </c>
    </row>
    <row r="11" spans="1:11" x14ac:dyDescent="0.2">
      <c r="A11" s="47">
        <f t="shared" si="0"/>
        <v>0</v>
      </c>
      <c r="B11" s="36">
        <f t="shared" si="1"/>
        <v>0</v>
      </c>
      <c r="C11" s="31" t="s">
        <v>170</v>
      </c>
      <c r="D11" s="30" t="s">
        <v>170</v>
      </c>
      <c r="E11" s="29"/>
      <c r="F11" s="29"/>
      <c r="G11" s="29"/>
      <c r="H11" s="29"/>
      <c r="I11" s="29"/>
      <c r="J11" s="29"/>
      <c r="K11" s="29">
        <v>0</v>
      </c>
    </row>
    <row r="12" spans="1:11" x14ac:dyDescent="0.2">
      <c r="A12" s="47">
        <f t="shared" si="0"/>
        <v>0</v>
      </c>
      <c r="B12" s="36">
        <f t="shared" si="1"/>
        <v>0</v>
      </c>
      <c r="C12" s="31" t="s">
        <v>170</v>
      </c>
      <c r="D12" s="30" t="s">
        <v>170</v>
      </c>
      <c r="E12" s="29"/>
      <c r="F12" s="29"/>
      <c r="G12" s="29"/>
      <c r="H12" s="29"/>
      <c r="I12" s="29"/>
      <c r="J12" s="29"/>
      <c r="K12" s="29">
        <v>0</v>
      </c>
    </row>
    <row r="13" spans="1:11" x14ac:dyDescent="0.2">
      <c r="A13" s="47">
        <f t="shared" si="0"/>
        <v>0</v>
      </c>
      <c r="B13" s="36">
        <f t="shared" si="1"/>
        <v>0</v>
      </c>
      <c r="C13" s="31" t="s">
        <v>170</v>
      </c>
      <c r="D13" s="30" t="s">
        <v>170</v>
      </c>
      <c r="E13" s="29"/>
      <c r="F13" s="29"/>
      <c r="G13" s="29"/>
      <c r="H13" s="29"/>
      <c r="I13" s="29"/>
      <c r="J13" s="29"/>
      <c r="K13" s="29">
        <v>0</v>
      </c>
    </row>
    <row r="14" spans="1:11" x14ac:dyDescent="0.2">
      <c r="A14" s="47">
        <f t="shared" si="0"/>
        <v>0</v>
      </c>
      <c r="B14" s="36">
        <f t="shared" si="1"/>
        <v>0</v>
      </c>
      <c r="C14" s="31" t="s">
        <v>170</v>
      </c>
      <c r="D14" s="30" t="s">
        <v>170</v>
      </c>
      <c r="E14" s="29"/>
      <c r="F14" s="29"/>
      <c r="G14" s="29"/>
      <c r="H14" s="29"/>
      <c r="I14" s="29"/>
      <c r="J14" s="29"/>
      <c r="K14" s="29">
        <v>0</v>
      </c>
    </row>
    <row r="15" spans="1:11" x14ac:dyDescent="0.2">
      <c r="A15" s="47">
        <f t="shared" si="0"/>
        <v>0</v>
      </c>
      <c r="B15" s="36">
        <f t="shared" si="1"/>
        <v>0</v>
      </c>
      <c r="C15" s="31" t="s">
        <v>170</v>
      </c>
      <c r="D15" s="30" t="s">
        <v>170</v>
      </c>
      <c r="E15" s="29"/>
      <c r="F15" s="29"/>
      <c r="G15" s="29"/>
      <c r="H15" s="29"/>
      <c r="I15" s="29"/>
      <c r="J15" s="29"/>
      <c r="K15" s="29">
        <v>0</v>
      </c>
    </row>
    <row r="16" spans="1:11" x14ac:dyDescent="0.2">
      <c r="A16" s="47">
        <f t="shared" si="0"/>
        <v>0</v>
      </c>
      <c r="B16" s="36">
        <f t="shared" si="1"/>
        <v>0</v>
      </c>
      <c r="C16" s="31" t="s">
        <v>170</v>
      </c>
      <c r="D16" s="30" t="s">
        <v>170</v>
      </c>
      <c r="E16" s="29"/>
      <c r="F16" s="29"/>
      <c r="G16" s="29"/>
      <c r="H16" s="29"/>
      <c r="I16" s="29"/>
      <c r="J16" s="29"/>
      <c r="K16" s="29">
        <v>0</v>
      </c>
    </row>
    <row r="17" spans="1:11" x14ac:dyDescent="0.2">
      <c r="A17" s="47">
        <f t="shared" si="0"/>
        <v>0</v>
      </c>
      <c r="B17" s="36">
        <f t="shared" si="1"/>
        <v>0</v>
      </c>
      <c r="C17" s="31" t="s">
        <v>170</v>
      </c>
      <c r="D17" s="30" t="s">
        <v>170</v>
      </c>
      <c r="E17" s="29"/>
      <c r="F17" s="29"/>
      <c r="G17" s="29"/>
      <c r="H17" s="29"/>
      <c r="I17" s="29"/>
      <c r="J17" s="29"/>
      <c r="K17" s="29">
        <v>0</v>
      </c>
    </row>
    <row r="18" spans="1:11" x14ac:dyDescent="0.2">
      <c r="A18" s="47">
        <f t="shared" si="0"/>
        <v>0</v>
      </c>
      <c r="B18" s="36">
        <f t="shared" si="1"/>
        <v>0</v>
      </c>
      <c r="C18" s="31" t="s">
        <v>170</v>
      </c>
      <c r="D18" s="30" t="s">
        <v>170</v>
      </c>
      <c r="E18" s="29"/>
      <c r="F18" s="29"/>
      <c r="G18" s="29"/>
      <c r="H18" s="29"/>
      <c r="I18" s="29"/>
      <c r="J18" s="29"/>
      <c r="K18" s="29">
        <v>0</v>
      </c>
    </row>
    <row r="19" spans="1:11" x14ac:dyDescent="0.2">
      <c r="A19" s="47">
        <f t="shared" si="0"/>
        <v>0</v>
      </c>
      <c r="B19" s="36">
        <f t="shared" si="1"/>
        <v>0</v>
      </c>
      <c r="C19" s="31" t="s">
        <v>170</v>
      </c>
      <c r="D19" s="30" t="s">
        <v>170</v>
      </c>
      <c r="E19" s="29"/>
      <c r="F19" s="29"/>
      <c r="G19" s="29"/>
      <c r="H19" s="29"/>
      <c r="I19" s="29"/>
      <c r="J19" s="29"/>
      <c r="K19" s="29">
        <v>0</v>
      </c>
    </row>
    <row r="20" spans="1:11" x14ac:dyDescent="0.2">
      <c r="A20" s="47">
        <f t="shared" si="0"/>
        <v>0</v>
      </c>
      <c r="B20" s="36">
        <f t="shared" si="1"/>
        <v>0</v>
      </c>
      <c r="C20" s="31" t="s">
        <v>170</v>
      </c>
      <c r="D20" s="30" t="s">
        <v>170</v>
      </c>
      <c r="E20" s="29"/>
      <c r="F20" s="29"/>
      <c r="G20" s="29"/>
      <c r="H20" s="29"/>
      <c r="I20" s="29"/>
      <c r="J20" s="29"/>
      <c r="K20" s="29">
        <v>0</v>
      </c>
    </row>
    <row r="21" spans="1:11" x14ac:dyDescent="0.2">
      <c r="A21" s="47">
        <f t="shared" si="0"/>
        <v>0</v>
      </c>
      <c r="B21" s="36">
        <f t="shared" si="1"/>
        <v>0</v>
      </c>
      <c r="C21" s="31" t="s">
        <v>170</v>
      </c>
      <c r="D21" s="30" t="s">
        <v>170</v>
      </c>
      <c r="E21" s="29"/>
      <c r="F21" s="29"/>
      <c r="G21" s="29"/>
      <c r="H21" s="29"/>
      <c r="I21" s="29"/>
      <c r="J21" s="29"/>
      <c r="K21" s="29">
        <v>0</v>
      </c>
    </row>
    <row r="22" spans="1:11" x14ac:dyDescent="0.2">
      <c r="A22" s="47">
        <f t="shared" si="0"/>
        <v>0</v>
      </c>
      <c r="B22" s="36">
        <f t="shared" si="1"/>
        <v>0</v>
      </c>
      <c r="C22" s="31" t="s">
        <v>170</v>
      </c>
      <c r="D22" s="30" t="s">
        <v>170</v>
      </c>
      <c r="E22" s="29"/>
      <c r="F22" s="29"/>
      <c r="G22" s="29"/>
      <c r="H22" s="29"/>
      <c r="I22" s="29"/>
      <c r="J22" s="29"/>
      <c r="K22" s="29">
        <v>0</v>
      </c>
    </row>
    <row r="23" spans="1:11" x14ac:dyDescent="0.2">
      <c r="A23" s="47">
        <f t="shared" si="0"/>
        <v>0</v>
      </c>
      <c r="B23" s="36">
        <f t="shared" si="1"/>
        <v>0</v>
      </c>
      <c r="C23" s="31" t="s">
        <v>170</v>
      </c>
      <c r="D23" s="30" t="s">
        <v>170</v>
      </c>
      <c r="E23" s="29"/>
      <c r="F23" s="29"/>
      <c r="G23" s="29"/>
      <c r="H23" s="29"/>
      <c r="I23" s="29"/>
      <c r="J23" s="29"/>
      <c r="K23" s="29">
        <v>0</v>
      </c>
    </row>
    <row r="24" spans="1:11" x14ac:dyDescent="0.2">
      <c r="A24" s="47">
        <f t="shared" si="0"/>
        <v>0</v>
      </c>
      <c r="B24" s="36">
        <f t="shared" si="1"/>
        <v>0</v>
      </c>
      <c r="C24" s="31" t="s">
        <v>170</v>
      </c>
      <c r="D24" s="30" t="s">
        <v>170</v>
      </c>
      <c r="E24" s="29"/>
      <c r="F24" s="29"/>
      <c r="G24" s="29"/>
      <c r="H24" s="29"/>
      <c r="I24" s="29"/>
      <c r="J24" s="29"/>
      <c r="K24" s="29">
        <v>0</v>
      </c>
    </row>
    <row r="25" spans="1:11" x14ac:dyDescent="0.2">
      <c r="A25" s="47">
        <f t="shared" si="0"/>
        <v>0</v>
      </c>
      <c r="B25" s="36">
        <f t="shared" si="1"/>
        <v>0</v>
      </c>
      <c r="C25" s="31" t="s">
        <v>170</v>
      </c>
      <c r="D25" s="30" t="s">
        <v>170</v>
      </c>
      <c r="E25" s="29"/>
      <c r="F25" s="29"/>
      <c r="G25" s="29"/>
      <c r="H25" s="29"/>
      <c r="I25" s="29"/>
      <c r="J25" s="29"/>
      <c r="K25" s="29">
        <v>0</v>
      </c>
    </row>
    <row r="26" spans="1:11" x14ac:dyDescent="0.2">
      <c r="A26" s="47">
        <f t="shared" si="0"/>
        <v>0</v>
      </c>
      <c r="B26" s="36">
        <f t="shared" si="1"/>
        <v>0</v>
      </c>
      <c r="C26" s="31" t="s">
        <v>170</v>
      </c>
      <c r="D26" s="30" t="s">
        <v>170</v>
      </c>
      <c r="E26" s="29"/>
      <c r="F26" s="29"/>
      <c r="G26" s="29"/>
      <c r="H26" s="29"/>
      <c r="I26" s="29"/>
      <c r="J26" s="29"/>
      <c r="K26" s="29">
        <v>0</v>
      </c>
    </row>
    <row r="27" spans="1:11" x14ac:dyDescent="0.2">
      <c r="A27" s="47">
        <f t="shared" si="0"/>
        <v>0</v>
      </c>
      <c r="B27" s="36">
        <f t="shared" si="1"/>
        <v>0</v>
      </c>
      <c r="C27" s="31" t="s">
        <v>170</v>
      </c>
      <c r="D27" s="30" t="s">
        <v>170</v>
      </c>
      <c r="E27" s="29"/>
      <c r="F27" s="29"/>
      <c r="G27" s="29"/>
      <c r="H27" s="29"/>
      <c r="I27" s="29"/>
      <c r="J27" s="29"/>
      <c r="K27" s="29">
        <v>0</v>
      </c>
    </row>
    <row r="28" spans="1:11" x14ac:dyDescent="0.2">
      <c r="A28" s="47">
        <f t="shared" si="0"/>
        <v>0</v>
      </c>
      <c r="B28" s="36">
        <f t="shared" si="1"/>
        <v>0</v>
      </c>
      <c r="C28" s="31" t="s">
        <v>170</v>
      </c>
      <c r="D28" s="30" t="s">
        <v>170</v>
      </c>
      <c r="E28" s="29"/>
      <c r="F28" s="29"/>
      <c r="G28" s="29"/>
      <c r="H28" s="29"/>
      <c r="I28" s="29"/>
      <c r="J28" s="29"/>
      <c r="K28" s="29">
        <v>0</v>
      </c>
    </row>
    <row r="29" spans="1:11" x14ac:dyDescent="0.2">
      <c r="A29" s="47">
        <f t="shared" si="0"/>
        <v>0</v>
      </c>
      <c r="B29" s="36">
        <f t="shared" si="1"/>
        <v>0</v>
      </c>
      <c r="C29" s="31" t="s">
        <v>170</v>
      </c>
      <c r="D29" s="30" t="s">
        <v>170</v>
      </c>
      <c r="E29" s="29"/>
      <c r="F29" s="29"/>
      <c r="G29" s="29"/>
      <c r="H29" s="29"/>
      <c r="I29" s="29"/>
      <c r="J29" s="29"/>
      <c r="K29" s="29">
        <v>0</v>
      </c>
    </row>
    <row r="30" spans="1:11" x14ac:dyDescent="0.2">
      <c r="A30" s="47">
        <f t="shared" si="0"/>
        <v>0</v>
      </c>
      <c r="B30" s="36">
        <f t="shared" si="1"/>
        <v>0</v>
      </c>
      <c r="C30" s="31" t="s">
        <v>170</v>
      </c>
      <c r="D30" s="30" t="s">
        <v>170</v>
      </c>
      <c r="E30" s="29"/>
      <c r="F30" s="29"/>
      <c r="G30" s="29"/>
      <c r="H30" s="29"/>
      <c r="I30" s="29"/>
      <c r="J30" s="29"/>
      <c r="K30" s="29">
        <v>0</v>
      </c>
    </row>
    <row r="31" spans="1:11" x14ac:dyDescent="0.2">
      <c r="A31" s="47">
        <f t="shared" si="0"/>
        <v>0</v>
      </c>
      <c r="B31" s="36">
        <f t="shared" si="1"/>
        <v>0</v>
      </c>
      <c r="C31" s="31" t="s">
        <v>170</v>
      </c>
      <c r="D31" s="30" t="s">
        <v>170</v>
      </c>
      <c r="E31" s="29"/>
      <c r="F31" s="29"/>
      <c r="G31" s="29"/>
      <c r="H31" s="29"/>
      <c r="I31" s="29"/>
      <c r="J31" s="29"/>
      <c r="K31" s="29">
        <v>0</v>
      </c>
    </row>
    <row r="32" spans="1:11" x14ac:dyDescent="0.2">
      <c r="A32" s="47">
        <f t="shared" si="0"/>
        <v>0</v>
      </c>
      <c r="B32" s="36">
        <f t="shared" si="1"/>
        <v>0</v>
      </c>
      <c r="C32" s="31" t="s">
        <v>170</v>
      </c>
      <c r="D32" s="30" t="s">
        <v>170</v>
      </c>
      <c r="E32" s="29"/>
      <c r="F32" s="29"/>
      <c r="G32" s="29"/>
      <c r="H32" s="29"/>
      <c r="I32" s="29"/>
      <c r="J32" s="29"/>
      <c r="K32" s="29">
        <v>0</v>
      </c>
    </row>
    <row r="33" spans="1:11" x14ac:dyDescent="0.2">
      <c r="A33" s="47">
        <f t="shared" si="0"/>
        <v>0</v>
      </c>
      <c r="B33" s="36">
        <f t="shared" si="1"/>
        <v>0</v>
      </c>
      <c r="C33" s="31" t="s">
        <v>170</v>
      </c>
      <c r="D33" s="30" t="s">
        <v>170</v>
      </c>
      <c r="E33" s="29"/>
      <c r="F33" s="29"/>
      <c r="G33" s="29"/>
      <c r="H33" s="29"/>
      <c r="I33" s="29"/>
      <c r="J33" s="29"/>
      <c r="K33" s="29">
        <v>0</v>
      </c>
    </row>
    <row r="34" spans="1:11" x14ac:dyDescent="0.2">
      <c r="A34" s="47">
        <f t="shared" si="0"/>
        <v>0</v>
      </c>
      <c r="B34" s="36">
        <f t="shared" si="1"/>
        <v>0</v>
      </c>
      <c r="C34" s="31" t="s">
        <v>170</v>
      </c>
      <c r="D34" s="30" t="s">
        <v>170</v>
      </c>
      <c r="E34" s="29"/>
      <c r="F34" s="29"/>
      <c r="G34" s="29"/>
      <c r="H34" s="29"/>
      <c r="I34" s="29"/>
      <c r="J34" s="29"/>
      <c r="K34" s="29">
        <v>0</v>
      </c>
    </row>
    <row r="35" spans="1:11" x14ac:dyDescent="0.2">
      <c r="A35" s="47">
        <f t="shared" si="0"/>
        <v>0</v>
      </c>
      <c r="B35" s="36">
        <f t="shared" si="1"/>
        <v>0</v>
      </c>
      <c r="C35" s="31" t="s">
        <v>170</v>
      </c>
      <c r="D35" s="30" t="s">
        <v>170</v>
      </c>
      <c r="E35" s="29"/>
      <c r="F35" s="29"/>
      <c r="G35" s="29"/>
      <c r="H35" s="29"/>
      <c r="I35" s="29"/>
      <c r="J35" s="29"/>
      <c r="K35" s="29">
        <v>0</v>
      </c>
    </row>
    <row r="36" spans="1:11" x14ac:dyDescent="0.2">
      <c r="A36" s="47">
        <f t="shared" si="0"/>
        <v>0</v>
      </c>
      <c r="B36" s="36">
        <f t="shared" si="1"/>
        <v>0</v>
      </c>
      <c r="C36" s="31" t="s">
        <v>170</v>
      </c>
      <c r="D36" s="30" t="s">
        <v>170</v>
      </c>
      <c r="E36" s="29"/>
      <c r="F36" s="29"/>
      <c r="G36" s="29"/>
      <c r="H36" s="29"/>
      <c r="I36" s="29"/>
      <c r="J36" s="29"/>
      <c r="K36" s="29">
        <v>0</v>
      </c>
    </row>
    <row r="37" spans="1:11" x14ac:dyDescent="0.2">
      <c r="A37" s="47">
        <f t="shared" si="0"/>
        <v>0</v>
      </c>
      <c r="B37" s="36">
        <f t="shared" si="1"/>
        <v>0</v>
      </c>
      <c r="C37" s="31" t="s">
        <v>170</v>
      </c>
      <c r="D37" s="30" t="s">
        <v>170</v>
      </c>
      <c r="E37" s="29"/>
      <c r="F37" s="29"/>
      <c r="G37" s="29"/>
      <c r="H37" s="29"/>
      <c r="I37" s="29"/>
      <c r="J37" s="29"/>
      <c r="K37" s="29">
        <v>0</v>
      </c>
    </row>
    <row r="38" spans="1:11" x14ac:dyDescent="0.2">
      <c r="A38" s="47">
        <f t="shared" si="0"/>
        <v>0</v>
      </c>
      <c r="B38" s="36">
        <f t="shared" si="1"/>
        <v>0</v>
      </c>
      <c r="C38" s="31" t="s">
        <v>170</v>
      </c>
      <c r="D38" s="30" t="s">
        <v>170</v>
      </c>
      <c r="E38" s="29"/>
      <c r="F38" s="29"/>
      <c r="G38" s="29"/>
      <c r="H38" s="29"/>
      <c r="I38" s="29"/>
      <c r="J38" s="29"/>
      <c r="K38" s="29">
        <v>0</v>
      </c>
    </row>
    <row r="39" spans="1:11" x14ac:dyDescent="0.2">
      <c r="A39" s="47">
        <f t="shared" si="0"/>
        <v>0</v>
      </c>
      <c r="B39" s="36">
        <f t="shared" si="1"/>
        <v>0</v>
      </c>
      <c r="C39" s="31" t="s">
        <v>170</v>
      </c>
      <c r="D39" s="30" t="s">
        <v>170</v>
      </c>
      <c r="E39" s="29"/>
      <c r="F39" s="29"/>
      <c r="G39" s="29"/>
      <c r="H39" s="29"/>
      <c r="I39" s="29"/>
      <c r="J39" s="29"/>
      <c r="K39" s="29">
        <v>0</v>
      </c>
    </row>
    <row r="40" spans="1:11" x14ac:dyDescent="0.2">
      <c r="A40" s="47">
        <f t="shared" si="0"/>
        <v>0</v>
      </c>
      <c r="B40" s="36">
        <f t="shared" si="1"/>
        <v>0</v>
      </c>
      <c r="C40" s="31" t="s">
        <v>170</v>
      </c>
      <c r="D40" s="30" t="s">
        <v>170</v>
      </c>
      <c r="E40" s="29"/>
      <c r="F40" s="29"/>
      <c r="G40" s="29"/>
      <c r="H40" s="29"/>
      <c r="I40" s="29"/>
      <c r="J40" s="29"/>
      <c r="K40" s="29">
        <v>0</v>
      </c>
    </row>
    <row r="41" spans="1:11" x14ac:dyDescent="0.2">
      <c r="A41" s="47">
        <f t="shared" si="0"/>
        <v>0</v>
      </c>
      <c r="B41" s="36">
        <f t="shared" si="1"/>
        <v>0</v>
      </c>
      <c r="C41" s="31" t="s">
        <v>170</v>
      </c>
      <c r="D41" s="30" t="s">
        <v>170</v>
      </c>
      <c r="E41" s="29"/>
      <c r="F41" s="29"/>
      <c r="G41" s="29"/>
      <c r="H41" s="29"/>
      <c r="I41" s="29"/>
      <c r="J41" s="29"/>
      <c r="K41" s="29">
        <v>0</v>
      </c>
    </row>
    <row r="42" spans="1:11" x14ac:dyDescent="0.2">
      <c r="A42" s="47">
        <f t="shared" si="0"/>
        <v>0</v>
      </c>
      <c r="B42" s="36">
        <f t="shared" si="1"/>
        <v>0</v>
      </c>
      <c r="C42" s="31" t="s">
        <v>170</v>
      </c>
      <c r="D42" s="30" t="s">
        <v>170</v>
      </c>
      <c r="E42" s="29"/>
      <c r="F42" s="29"/>
      <c r="G42" s="29"/>
      <c r="H42" s="29"/>
      <c r="I42" s="29"/>
      <c r="J42" s="29"/>
      <c r="K42" s="29">
        <v>0</v>
      </c>
    </row>
    <row r="43" spans="1:11" x14ac:dyDescent="0.2">
      <c r="A43" s="47">
        <f t="shared" si="0"/>
        <v>0</v>
      </c>
      <c r="B43" s="36">
        <f t="shared" si="1"/>
        <v>0</v>
      </c>
      <c r="C43" s="31" t="s">
        <v>170</v>
      </c>
      <c r="D43" s="30" t="s">
        <v>170</v>
      </c>
      <c r="E43" s="29"/>
      <c r="F43" s="29"/>
      <c r="G43" s="29"/>
      <c r="H43" s="29"/>
      <c r="I43" s="29"/>
      <c r="J43" s="29"/>
      <c r="K43" s="29">
        <v>0</v>
      </c>
    </row>
    <row r="44" spans="1:11" x14ac:dyDescent="0.2">
      <c r="A44" s="47">
        <f t="shared" si="0"/>
        <v>0</v>
      </c>
      <c r="B44" s="36">
        <f t="shared" si="1"/>
        <v>0</v>
      </c>
      <c r="C44" s="31" t="s">
        <v>170</v>
      </c>
      <c r="D44" s="30" t="s">
        <v>170</v>
      </c>
      <c r="E44" s="29"/>
      <c r="F44" s="29"/>
      <c r="G44" s="29"/>
      <c r="H44" s="29"/>
      <c r="I44" s="29"/>
      <c r="J44" s="29"/>
      <c r="K44" s="29">
        <v>0</v>
      </c>
    </row>
    <row r="45" spans="1:11" x14ac:dyDescent="0.2">
      <c r="A45" s="47">
        <f t="shared" si="0"/>
        <v>0</v>
      </c>
      <c r="B45" s="36">
        <f t="shared" si="1"/>
        <v>0</v>
      </c>
      <c r="C45" s="31" t="s">
        <v>170</v>
      </c>
      <c r="D45" s="30" t="s">
        <v>170</v>
      </c>
      <c r="E45" s="29"/>
      <c r="F45" s="29"/>
      <c r="G45" s="29"/>
      <c r="H45" s="29"/>
      <c r="I45" s="29"/>
      <c r="J45" s="29"/>
      <c r="K45" s="29">
        <v>0</v>
      </c>
    </row>
    <row r="46" spans="1:11" x14ac:dyDescent="0.2">
      <c r="A46" s="47">
        <f t="shared" si="0"/>
        <v>0</v>
      </c>
      <c r="B46" s="36">
        <f t="shared" si="1"/>
        <v>0</v>
      </c>
      <c r="C46" s="31" t="s">
        <v>170</v>
      </c>
      <c r="D46" s="30" t="s">
        <v>170</v>
      </c>
      <c r="E46" s="29"/>
      <c r="F46" s="29"/>
      <c r="G46" s="29"/>
      <c r="H46" s="29"/>
      <c r="I46" s="29"/>
      <c r="J46" s="29"/>
      <c r="K46" s="29">
        <v>0</v>
      </c>
    </row>
    <row r="47" spans="1:11" x14ac:dyDescent="0.2">
      <c r="A47" s="47">
        <f t="shared" si="0"/>
        <v>0</v>
      </c>
      <c r="B47" s="36">
        <f t="shared" si="1"/>
        <v>0</v>
      </c>
      <c r="C47" s="31" t="s">
        <v>170</v>
      </c>
      <c r="D47" s="30" t="s">
        <v>170</v>
      </c>
      <c r="E47" s="29"/>
      <c r="F47" s="29"/>
      <c r="G47" s="29"/>
      <c r="H47" s="29"/>
      <c r="I47" s="29"/>
      <c r="J47" s="29"/>
      <c r="K47" s="29">
        <v>0</v>
      </c>
    </row>
    <row r="48" spans="1:11" x14ac:dyDescent="0.2">
      <c r="A48" s="47">
        <f t="shared" si="0"/>
        <v>0</v>
      </c>
      <c r="B48" s="36">
        <f t="shared" si="1"/>
        <v>0</v>
      </c>
      <c r="C48" s="31" t="s">
        <v>170</v>
      </c>
      <c r="D48" s="30" t="s">
        <v>170</v>
      </c>
      <c r="E48" s="29"/>
      <c r="F48" s="29"/>
      <c r="G48" s="29"/>
      <c r="H48" s="29"/>
      <c r="I48" s="29"/>
      <c r="J48" s="29"/>
      <c r="K48" s="29">
        <v>0</v>
      </c>
    </row>
    <row r="49" spans="1:11" x14ac:dyDescent="0.2">
      <c r="A49" s="47">
        <f t="shared" si="0"/>
        <v>0</v>
      </c>
      <c r="B49" s="36">
        <f t="shared" si="1"/>
        <v>0</v>
      </c>
      <c r="C49" s="31" t="s">
        <v>170</v>
      </c>
      <c r="D49" s="30" t="s">
        <v>170</v>
      </c>
      <c r="E49" s="29"/>
      <c r="F49" s="29"/>
      <c r="G49" s="29"/>
      <c r="H49" s="29"/>
      <c r="I49" s="29"/>
      <c r="J49" s="29"/>
      <c r="K49" s="29">
        <v>0</v>
      </c>
    </row>
    <row r="50" spans="1:11" x14ac:dyDescent="0.2">
      <c r="A50" s="47">
        <f t="shared" si="0"/>
        <v>0</v>
      </c>
      <c r="B50" s="36">
        <f t="shared" si="1"/>
        <v>0</v>
      </c>
      <c r="C50" s="31" t="s">
        <v>170</v>
      </c>
      <c r="D50" s="30" t="s">
        <v>170</v>
      </c>
      <c r="E50" s="29"/>
      <c r="F50" s="29"/>
      <c r="G50" s="29"/>
      <c r="H50" s="29"/>
      <c r="I50" s="29"/>
      <c r="J50" s="29"/>
      <c r="K50" s="29">
        <v>0</v>
      </c>
    </row>
    <row r="51" spans="1:11" x14ac:dyDescent="0.2">
      <c r="A51" s="47">
        <f t="shared" si="0"/>
        <v>0</v>
      </c>
      <c r="B51" s="36">
        <f t="shared" si="1"/>
        <v>0</v>
      </c>
      <c r="C51" s="31" t="s">
        <v>170</v>
      </c>
      <c r="D51" s="30" t="s">
        <v>170</v>
      </c>
      <c r="E51" s="29"/>
      <c r="F51" s="29"/>
      <c r="G51" s="29"/>
      <c r="H51" s="29"/>
      <c r="I51" s="29"/>
      <c r="J51" s="29"/>
      <c r="K51" s="29">
        <v>0</v>
      </c>
    </row>
    <row r="52" spans="1:11" x14ac:dyDescent="0.2">
      <c r="A52" s="47">
        <f t="shared" si="0"/>
        <v>0</v>
      </c>
      <c r="B52" s="36">
        <f t="shared" si="1"/>
        <v>0</v>
      </c>
      <c r="C52" s="31" t="s">
        <v>170</v>
      </c>
      <c r="D52" s="30" t="s">
        <v>170</v>
      </c>
      <c r="E52" s="29"/>
      <c r="F52" s="29"/>
      <c r="G52" s="29"/>
      <c r="H52" s="29"/>
      <c r="I52" s="29"/>
      <c r="J52" s="29"/>
      <c r="K52" s="29">
        <v>0</v>
      </c>
    </row>
    <row r="53" spans="1:11" x14ac:dyDescent="0.2">
      <c r="A53" s="47">
        <f t="shared" si="0"/>
        <v>0</v>
      </c>
      <c r="B53" s="36">
        <f t="shared" si="1"/>
        <v>0</v>
      </c>
      <c r="C53" s="31" t="s">
        <v>170</v>
      </c>
      <c r="D53" s="30" t="s">
        <v>170</v>
      </c>
      <c r="E53" s="29"/>
      <c r="F53" s="29"/>
      <c r="G53" s="29"/>
      <c r="H53" s="29"/>
      <c r="I53" s="29"/>
      <c r="J53" s="29"/>
      <c r="K53" s="29">
        <v>0</v>
      </c>
    </row>
    <row r="54" spans="1:11" x14ac:dyDescent="0.2">
      <c r="A54" s="47">
        <f t="shared" si="0"/>
        <v>0</v>
      </c>
      <c r="B54" s="36">
        <f t="shared" si="1"/>
        <v>0</v>
      </c>
      <c r="C54" s="31" t="s">
        <v>170</v>
      </c>
      <c r="D54" s="30" t="s">
        <v>170</v>
      </c>
      <c r="E54" s="29"/>
      <c r="F54" s="29"/>
      <c r="G54" s="29"/>
      <c r="H54" s="29"/>
      <c r="I54" s="29"/>
      <c r="J54" s="29"/>
      <c r="K54" s="29">
        <v>0</v>
      </c>
    </row>
    <row r="55" spans="1:11" x14ac:dyDescent="0.2">
      <c r="A55" s="47">
        <f t="shared" si="0"/>
        <v>0</v>
      </c>
      <c r="B55" s="36">
        <f t="shared" si="1"/>
        <v>0</v>
      </c>
      <c r="C55" s="31" t="s">
        <v>170</v>
      </c>
      <c r="D55" s="30" t="s">
        <v>170</v>
      </c>
      <c r="E55" s="29"/>
      <c r="F55" s="29"/>
      <c r="G55" s="29"/>
      <c r="H55" s="29"/>
      <c r="I55" s="29"/>
      <c r="J55" s="29"/>
      <c r="K55" s="29">
        <v>0</v>
      </c>
    </row>
    <row r="56" spans="1:11" x14ac:dyDescent="0.2">
      <c r="A56" s="47">
        <f t="shared" si="0"/>
        <v>0</v>
      </c>
      <c r="B56" s="36">
        <f t="shared" si="1"/>
        <v>0</v>
      </c>
      <c r="C56" s="31" t="s">
        <v>170</v>
      </c>
      <c r="D56" s="30" t="s">
        <v>170</v>
      </c>
      <c r="E56" s="29"/>
      <c r="F56" s="29"/>
      <c r="G56" s="29"/>
      <c r="H56" s="29"/>
      <c r="I56" s="29"/>
      <c r="J56" s="29"/>
      <c r="K56" s="29">
        <v>0</v>
      </c>
    </row>
    <row r="57" spans="1:11" x14ac:dyDescent="0.2">
      <c r="A57" s="47">
        <f t="shared" si="0"/>
        <v>0</v>
      </c>
      <c r="B57" s="36">
        <f t="shared" si="1"/>
        <v>0</v>
      </c>
      <c r="C57" s="31" t="s">
        <v>170</v>
      </c>
      <c r="D57" s="30" t="s">
        <v>170</v>
      </c>
      <c r="E57" s="29"/>
      <c r="F57" s="29"/>
      <c r="G57" s="29"/>
      <c r="H57" s="29"/>
      <c r="I57" s="29"/>
      <c r="J57" s="29"/>
      <c r="K57" s="29">
        <v>0</v>
      </c>
    </row>
    <row r="58" spans="1:11" x14ac:dyDescent="0.2">
      <c r="A58" s="47">
        <f t="shared" si="0"/>
        <v>0</v>
      </c>
      <c r="B58" s="36">
        <f t="shared" si="1"/>
        <v>0</v>
      </c>
      <c r="C58" s="31" t="s">
        <v>170</v>
      </c>
      <c r="D58" s="30" t="s">
        <v>170</v>
      </c>
      <c r="E58" s="29"/>
      <c r="F58" s="29"/>
      <c r="G58" s="29"/>
      <c r="H58" s="29"/>
      <c r="I58" s="29"/>
      <c r="J58" s="29"/>
      <c r="K58" s="29">
        <v>0</v>
      </c>
    </row>
    <row r="59" spans="1:11" x14ac:dyDescent="0.2">
      <c r="A59" s="47">
        <f t="shared" si="0"/>
        <v>0</v>
      </c>
      <c r="B59" s="36">
        <f t="shared" si="1"/>
        <v>0</v>
      </c>
      <c r="C59" s="31" t="s">
        <v>170</v>
      </c>
      <c r="D59" s="30" t="s">
        <v>170</v>
      </c>
      <c r="E59" s="29"/>
      <c r="F59" s="29"/>
      <c r="G59" s="29"/>
      <c r="H59" s="29"/>
      <c r="I59" s="29"/>
      <c r="J59" s="29"/>
      <c r="K59" s="29">
        <v>0</v>
      </c>
    </row>
    <row r="60" spans="1:11" x14ac:dyDescent="0.2">
      <c r="A60" s="47">
        <f t="shared" si="0"/>
        <v>0</v>
      </c>
      <c r="B60" s="36">
        <f t="shared" si="1"/>
        <v>0</v>
      </c>
      <c r="C60" s="31" t="s">
        <v>170</v>
      </c>
      <c r="D60" s="30" t="s">
        <v>170</v>
      </c>
      <c r="E60" s="29"/>
      <c r="F60" s="29"/>
      <c r="G60" s="29"/>
      <c r="H60" s="29"/>
      <c r="I60" s="29"/>
      <c r="J60" s="29"/>
      <c r="K60" s="29">
        <v>0</v>
      </c>
    </row>
    <row r="61" spans="1:11" x14ac:dyDescent="0.2">
      <c r="A61" s="47">
        <f>IF(ISNA(MATCH(C61,offers.segment.all,0)),1,0)</f>
        <v>0</v>
      </c>
      <c r="B61" s="36">
        <f>IF(ISNA(MATCH(D61,revenue.descriptions,0)),1,0)</f>
        <v>0</v>
      </c>
      <c r="C61" s="31" t="s">
        <v>170</v>
      </c>
      <c r="D61" s="30" t="s">
        <v>170</v>
      </c>
      <c r="E61" s="29"/>
      <c r="F61" s="29"/>
      <c r="G61" s="29"/>
      <c r="H61" s="29"/>
      <c r="I61" s="29"/>
      <c r="J61" s="29"/>
      <c r="K61" s="29">
        <v>0</v>
      </c>
    </row>
    <row r="62" spans="1:11" x14ac:dyDescent="0.2">
      <c r="A62" s="47">
        <f t="shared" si="0"/>
        <v>0</v>
      </c>
      <c r="B62" s="36">
        <f t="shared" si="1"/>
        <v>0</v>
      </c>
      <c r="C62" s="31" t="s">
        <v>170</v>
      </c>
      <c r="D62" s="30" t="s">
        <v>170</v>
      </c>
      <c r="E62" s="29"/>
      <c r="F62" s="29"/>
      <c r="G62" s="29"/>
      <c r="H62" s="29"/>
      <c r="I62" s="29"/>
      <c r="J62" s="29"/>
      <c r="K62" s="29">
        <v>0</v>
      </c>
    </row>
    <row r="63" spans="1:11" x14ac:dyDescent="0.2">
      <c r="A63" s="47">
        <f t="shared" si="0"/>
        <v>0</v>
      </c>
      <c r="B63" s="36">
        <f t="shared" si="1"/>
        <v>0</v>
      </c>
      <c r="C63" s="31" t="s">
        <v>170</v>
      </c>
      <c r="D63" s="30" t="s">
        <v>170</v>
      </c>
      <c r="E63" s="29"/>
      <c r="F63" s="29"/>
      <c r="G63" s="29"/>
      <c r="H63" s="29"/>
      <c r="I63" s="29"/>
      <c r="J63" s="29"/>
      <c r="K63" s="29">
        <v>0</v>
      </c>
    </row>
    <row r="64" spans="1:11" x14ac:dyDescent="0.2">
      <c r="A64" s="47">
        <f t="shared" si="0"/>
        <v>0</v>
      </c>
      <c r="B64" s="36">
        <f t="shared" si="1"/>
        <v>0</v>
      </c>
      <c r="C64" s="31" t="s">
        <v>170</v>
      </c>
      <c r="D64" s="30" t="s">
        <v>170</v>
      </c>
      <c r="E64" s="29"/>
      <c r="F64" s="29"/>
      <c r="G64" s="29"/>
      <c r="H64" s="29"/>
      <c r="I64" s="29"/>
      <c r="J64" s="29"/>
      <c r="K64" s="29">
        <v>0</v>
      </c>
    </row>
    <row r="65" spans="1:11" x14ac:dyDescent="0.2">
      <c r="A65" s="47">
        <f t="shared" si="0"/>
        <v>0</v>
      </c>
      <c r="B65" s="36">
        <f t="shared" si="1"/>
        <v>0</v>
      </c>
      <c r="C65" s="31" t="s">
        <v>170</v>
      </c>
      <c r="D65" s="30" t="s">
        <v>170</v>
      </c>
      <c r="E65" s="29"/>
      <c r="F65" s="29"/>
      <c r="G65" s="29"/>
      <c r="H65" s="29"/>
      <c r="I65" s="29"/>
      <c r="J65" s="29"/>
      <c r="K65" s="29">
        <v>0</v>
      </c>
    </row>
    <row r="66" spans="1:11" x14ac:dyDescent="0.2">
      <c r="A66" s="47">
        <f t="shared" si="0"/>
        <v>0</v>
      </c>
      <c r="B66" s="36">
        <f t="shared" si="1"/>
        <v>0</v>
      </c>
      <c r="C66" s="31" t="s">
        <v>170</v>
      </c>
      <c r="D66" s="30" t="s">
        <v>170</v>
      </c>
      <c r="E66" s="29"/>
      <c r="F66" s="29"/>
      <c r="G66" s="29"/>
      <c r="H66" s="29"/>
      <c r="I66" s="29"/>
      <c r="J66" s="29"/>
      <c r="K66" s="29">
        <v>0</v>
      </c>
    </row>
    <row r="67" spans="1:11" x14ac:dyDescent="0.2">
      <c r="A67" s="47">
        <f t="shared" si="0"/>
        <v>0</v>
      </c>
      <c r="B67" s="36">
        <f t="shared" si="1"/>
        <v>0</v>
      </c>
      <c r="C67" s="31" t="s">
        <v>170</v>
      </c>
      <c r="D67" s="30" t="s">
        <v>170</v>
      </c>
      <c r="E67" s="29"/>
      <c r="F67" s="29"/>
      <c r="G67" s="29"/>
      <c r="H67" s="29"/>
      <c r="I67" s="29"/>
      <c r="J67" s="29"/>
      <c r="K67" s="29">
        <v>0</v>
      </c>
    </row>
    <row r="68" spans="1:11" x14ac:dyDescent="0.2">
      <c r="A68" s="47">
        <f t="shared" si="0"/>
        <v>0</v>
      </c>
      <c r="B68" s="36">
        <f t="shared" si="1"/>
        <v>0</v>
      </c>
      <c r="C68" s="31" t="s">
        <v>170</v>
      </c>
      <c r="D68" s="30" t="s">
        <v>170</v>
      </c>
      <c r="E68" s="29"/>
      <c r="F68" s="29"/>
      <c r="G68" s="29"/>
      <c r="H68" s="29"/>
      <c r="I68" s="29"/>
      <c r="J68" s="29"/>
      <c r="K68" s="29">
        <v>0</v>
      </c>
    </row>
    <row r="69" spans="1:11" x14ac:dyDescent="0.2">
      <c r="A69" s="47">
        <f t="shared" si="0"/>
        <v>0</v>
      </c>
      <c r="B69" s="36">
        <f t="shared" si="1"/>
        <v>0</v>
      </c>
      <c r="C69" s="31" t="s">
        <v>170</v>
      </c>
      <c r="D69" s="30" t="s">
        <v>170</v>
      </c>
      <c r="E69" s="29"/>
      <c r="F69" s="29"/>
      <c r="G69" s="29"/>
      <c r="H69" s="29"/>
      <c r="I69" s="29"/>
      <c r="J69" s="29"/>
      <c r="K69" s="29">
        <v>0</v>
      </c>
    </row>
    <row r="70" spans="1:11" x14ac:dyDescent="0.2">
      <c r="A70" s="47">
        <f t="shared" si="0"/>
        <v>0</v>
      </c>
      <c r="B70" s="36">
        <f t="shared" si="1"/>
        <v>0</v>
      </c>
      <c r="C70" s="31" t="s">
        <v>170</v>
      </c>
      <c r="D70" s="30" t="s">
        <v>170</v>
      </c>
      <c r="E70" s="29"/>
      <c r="F70" s="29"/>
      <c r="G70" s="29"/>
      <c r="H70" s="29"/>
      <c r="I70" s="29"/>
      <c r="J70" s="29"/>
      <c r="K70" s="29">
        <v>0</v>
      </c>
    </row>
    <row r="71" spans="1:11" x14ac:dyDescent="0.2">
      <c r="A71" s="47">
        <f t="shared" si="0"/>
        <v>0</v>
      </c>
      <c r="B71" s="36">
        <f t="shared" si="1"/>
        <v>0</v>
      </c>
      <c r="C71" s="31" t="s">
        <v>170</v>
      </c>
      <c r="D71" s="30" t="s">
        <v>170</v>
      </c>
      <c r="E71" s="29"/>
      <c r="F71" s="29"/>
      <c r="G71" s="29"/>
      <c r="H71" s="29"/>
      <c r="I71" s="29"/>
      <c r="J71" s="29"/>
      <c r="K71" s="29">
        <v>0</v>
      </c>
    </row>
    <row r="72" spans="1:11" x14ac:dyDescent="0.2">
      <c r="A72" s="47">
        <f t="shared" si="0"/>
        <v>0</v>
      </c>
      <c r="B72" s="36">
        <f t="shared" si="1"/>
        <v>0</v>
      </c>
      <c r="C72" s="31" t="s">
        <v>170</v>
      </c>
      <c r="D72" s="30" t="s">
        <v>170</v>
      </c>
      <c r="E72" s="29"/>
      <c r="F72" s="29"/>
      <c r="G72" s="29"/>
      <c r="H72" s="29"/>
      <c r="I72" s="29"/>
      <c r="J72" s="29"/>
      <c r="K72" s="29">
        <v>0</v>
      </c>
    </row>
    <row r="73" spans="1:11" x14ac:dyDescent="0.2">
      <c r="A73" s="47">
        <f t="shared" si="0"/>
        <v>0</v>
      </c>
      <c r="B73" s="36">
        <f t="shared" si="1"/>
        <v>0</v>
      </c>
      <c r="C73" s="31" t="s">
        <v>170</v>
      </c>
      <c r="D73" s="30" t="s">
        <v>170</v>
      </c>
      <c r="E73" s="29"/>
      <c r="F73" s="29"/>
      <c r="G73" s="29"/>
      <c r="H73" s="29"/>
      <c r="I73" s="29"/>
      <c r="J73" s="29"/>
      <c r="K73" s="29">
        <v>0</v>
      </c>
    </row>
    <row r="74" spans="1:11" x14ac:dyDescent="0.2">
      <c r="A74" s="47">
        <f t="shared" si="0"/>
        <v>0</v>
      </c>
      <c r="B74" s="36">
        <f t="shared" si="1"/>
        <v>0</v>
      </c>
      <c r="C74" s="31" t="s">
        <v>170</v>
      </c>
      <c r="D74" s="30" t="s">
        <v>170</v>
      </c>
      <c r="E74" s="29"/>
      <c r="F74" s="29"/>
      <c r="G74" s="29"/>
      <c r="H74" s="29"/>
      <c r="I74" s="29"/>
      <c r="J74" s="29"/>
      <c r="K74" s="29">
        <v>0</v>
      </c>
    </row>
    <row r="75" spans="1:11" x14ac:dyDescent="0.2">
      <c r="A75" s="47">
        <f t="shared" si="0"/>
        <v>0</v>
      </c>
      <c r="B75" s="36">
        <f t="shared" si="1"/>
        <v>0</v>
      </c>
      <c r="C75" s="31" t="s">
        <v>170</v>
      </c>
      <c r="D75" s="30" t="s">
        <v>170</v>
      </c>
      <c r="E75" s="29"/>
      <c r="F75" s="29"/>
      <c r="G75" s="29"/>
      <c r="H75" s="29"/>
      <c r="I75" s="29"/>
      <c r="J75" s="29"/>
      <c r="K75" s="29">
        <v>0</v>
      </c>
    </row>
    <row r="76" spans="1:11" x14ac:dyDescent="0.2">
      <c r="A76" s="47">
        <f t="shared" si="0"/>
        <v>0</v>
      </c>
      <c r="B76" s="36">
        <f t="shared" si="1"/>
        <v>0</v>
      </c>
      <c r="C76" s="31" t="s">
        <v>170</v>
      </c>
      <c r="D76" s="30" t="s">
        <v>170</v>
      </c>
      <c r="E76" s="29"/>
      <c r="F76" s="29"/>
      <c r="G76" s="29"/>
      <c r="H76" s="29"/>
      <c r="I76" s="29"/>
      <c r="J76" s="29"/>
      <c r="K76" s="29">
        <v>0</v>
      </c>
    </row>
    <row r="77" spans="1:11" x14ac:dyDescent="0.2">
      <c r="A77" s="47">
        <f t="shared" si="0"/>
        <v>0</v>
      </c>
      <c r="B77" s="36">
        <f t="shared" si="1"/>
        <v>0</v>
      </c>
      <c r="C77" s="31" t="s">
        <v>170</v>
      </c>
      <c r="D77" s="30" t="s">
        <v>170</v>
      </c>
      <c r="E77" s="29"/>
      <c r="F77" s="29"/>
      <c r="G77" s="29"/>
      <c r="H77" s="29"/>
      <c r="I77" s="29"/>
      <c r="J77" s="29"/>
      <c r="K77" s="29">
        <v>0</v>
      </c>
    </row>
    <row r="78" spans="1:11" x14ac:dyDescent="0.2">
      <c r="A78" s="47">
        <f t="shared" si="0"/>
        <v>0</v>
      </c>
      <c r="B78" s="36">
        <f t="shared" si="1"/>
        <v>0</v>
      </c>
      <c r="C78" s="31" t="s">
        <v>170</v>
      </c>
      <c r="D78" s="30" t="s">
        <v>170</v>
      </c>
      <c r="E78" s="29"/>
      <c r="F78" s="29"/>
      <c r="G78" s="29"/>
      <c r="H78" s="29"/>
      <c r="I78" s="29"/>
      <c r="J78" s="29"/>
      <c r="K78" s="29">
        <v>0</v>
      </c>
    </row>
    <row r="79" spans="1:11" x14ac:dyDescent="0.2">
      <c r="A79" s="47">
        <f t="shared" si="0"/>
        <v>0</v>
      </c>
      <c r="B79" s="36">
        <f t="shared" si="1"/>
        <v>0</v>
      </c>
      <c r="C79" s="31" t="s">
        <v>170</v>
      </c>
      <c r="D79" s="30" t="s">
        <v>170</v>
      </c>
      <c r="E79" s="29"/>
      <c r="F79" s="29"/>
      <c r="G79" s="29"/>
      <c r="H79" s="29"/>
      <c r="I79" s="29"/>
      <c r="J79" s="29"/>
      <c r="K79" s="29">
        <v>0</v>
      </c>
    </row>
    <row r="80" spans="1:11" x14ac:dyDescent="0.2">
      <c r="A80" s="47">
        <f t="shared" si="0"/>
        <v>0</v>
      </c>
      <c r="B80" s="36">
        <f t="shared" si="1"/>
        <v>0</v>
      </c>
      <c r="C80" s="31" t="s">
        <v>170</v>
      </c>
      <c r="D80" s="30" t="s">
        <v>170</v>
      </c>
      <c r="E80" s="29"/>
      <c r="F80" s="29"/>
      <c r="G80" s="29"/>
      <c r="H80" s="29"/>
      <c r="I80" s="29"/>
      <c r="J80" s="29"/>
      <c r="K80" s="29">
        <v>0</v>
      </c>
    </row>
    <row r="81" spans="1:11" x14ac:dyDescent="0.2">
      <c r="A81" s="47">
        <f t="shared" si="0"/>
        <v>0</v>
      </c>
      <c r="B81" s="36">
        <f t="shared" si="1"/>
        <v>0</v>
      </c>
      <c r="C81" s="31" t="s">
        <v>170</v>
      </c>
      <c r="D81" s="30" t="s">
        <v>170</v>
      </c>
      <c r="E81" s="29"/>
      <c r="F81" s="29"/>
      <c r="G81" s="29"/>
      <c r="H81" s="29"/>
      <c r="I81" s="29"/>
      <c r="J81" s="29"/>
      <c r="K81" s="29">
        <v>0</v>
      </c>
    </row>
    <row r="82" spans="1:11" x14ac:dyDescent="0.2">
      <c r="A82" s="47">
        <f t="shared" si="0"/>
        <v>0</v>
      </c>
      <c r="B82" s="36">
        <f t="shared" si="1"/>
        <v>0</v>
      </c>
      <c r="C82" s="31" t="s">
        <v>170</v>
      </c>
      <c r="D82" s="30" t="s">
        <v>170</v>
      </c>
      <c r="E82" s="29"/>
      <c r="F82" s="29"/>
      <c r="G82" s="29"/>
      <c r="H82" s="29"/>
      <c r="I82" s="29"/>
      <c r="J82" s="29"/>
      <c r="K82" s="29">
        <v>0</v>
      </c>
    </row>
    <row r="83" spans="1:11" x14ac:dyDescent="0.2">
      <c r="A83" s="47">
        <f t="shared" si="0"/>
        <v>0</v>
      </c>
      <c r="B83" s="36">
        <f t="shared" si="1"/>
        <v>0</v>
      </c>
      <c r="C83" s="31" t="s">
        <v>170</v>
      </c>
      <c r="D83" s="30" t="s">
        <v>170</v>
      </c>
      <c r="E83" s="29"/>
      <c r="F83" s="29"/>
      <c r="G83" s="29"/>
      <c r="H83" s="29"/>
      <c r="I83" s="29"/>
      <c r="J83" s="29"/>
      <c r="K83" s="29">
        <v>0</v>
      </c>
    </row>
    <row r="84" spans="1:11" x14ac:dyDescent="0.2">
      <c r="A84" s="47">
        <f t="shared" si="0"/>
        <v>0</v>
      </c>
      <c r="B84" s="36">
        <f t="shared" si="1"/>
        <v>0</v>
      </c>
      <c r="C84" s="31" t="s">
        <v>170</v>
      </c>
      <c r="D84" s="30" t="s">
        <v>170</v>
      </c>
      <c r="E84" s="29"/>
      <c r="F84" s="29"/>
      <c r="G84" s="29"/>
      <c r="H84" s="29"/>
      <c r="I84" s="29"/>
      <c r="J84" s="29"/>
      <c r="K84" s="29">
        <v>0</v>
      </c>
    </row>
    <row r="85" spans="1:11" x14ac:dyDescent="0.2">
      <c r="A85" s="47">
        <f t="shared" si="0"/>
        <v>0</v>
      </c>
      <c r="B85" s="36">
        <f t="shared" si="1"/>
        <v>0</v>
      </c>
      <c r="C85" s="31" t="s">
        <v>170</v>
      </c>
      <c r="D85" s="30" t="s">
        <v>170</v>
      </c>
      <c r="E85" s="29"/>
      <c r="F85" s="29"/>
      <c r="G85" s="29"/>
      <c r="H85" s="29"/>
      <c r="I85" s="29"/>
      <c r="J85" s="29"/>
      <c r="K85" s="29">
        <v>0</v>
      </c>
    </row>
    <row r="86" spans="1:11" x14ac:dyDescent="0.2">
      <c r="A86" s="47">
        <f t="shared" si="0"/>
        <v>0</v>
      </c>
      <c r="B86" s="36">
        <f t="shared" si="1"/>
        <v>0</v>
      </c>
      <c r="C86" s="31" t="s">
        <v>170</v>
      </c>
      <c r="D86" s="30" t="s">
        <v>170</v>
      </c>
      <c r="E86" s="29"/>
      <c r="F86" s="29"/>
      <c r="G86" s="29"/>
      <c r="H86" s="29"/>
      <c r="I86" s="29"/>
      <c r="J86" s="29"/>
      <c r="K86" s="29">
        <v>0</v>
      </c>
    </row>
    <row r="87" spans="1:11" x14ac:dyDescent="0.2">
      <c r="A87" s="47">
        <f t="shared" si="0"/>
        <v>0</v>
      </c>
      <c r="B87" s="36">
        <f t="shared" si="1"/>
        <v>0</v>
      </c>
      <c r="C87" s="31" t="s">
        <v>170</v>
      </c>
      <c r="D87" s="30" t="s">
        <v>170</v>
      </c>
      <c r="E87" s="29"/>
      <c r="F87" s="29"/>
      <c r="G87" s="29"/>
      <c r="H87" s="29"/>
      <c r="I87" s="29"/>
      <c r="J87" s="29"/>
      <c r="K87" s="29">
        <v>0</v>
      </c>
    </row>
    <row r="88" spans="1:11" x14ac:dyDescent="0.2">
      <c r="A88" s="47">
        <f t="shared" si="0"/>
        <v>0</v>
      </c>
      <c r="B88" s="36">
        <f t="shared" si="1"/>
        <v>0</v>
      </c>
      <c r="C88" s="31" t="s">
        <v>170</v>
      </c>
      <c r="D88" s="30" t="s">
        <v>170</v>
      </c>
      <c r="E88" s="29"/>
      <c r="F88" s="29"/>
      <c r="G88" s="29"/>
      <c r="H88" s="29"/>
      <c r="I88" s="29"/>
      <c r="J88" s="29"/>
      <c r="K88" s="29">
        <v>0</v>
      </c>
    </row>
    <row r="89" spans="1:11" x14ac:dyDescent="0.2">
      <c r="A89" s="47">
        <f t="shared" si="0"/>
        <v>0</v>
      </c>
      <c r="B89" s="36">
        <f t="shared" si="1"/>
        <v>0</v>
      </c>
      <c r="C89" s="31" t="s">
        <v>170</v>
      </c>
      <c r="D89" s="30" t="s">
        <v>170</v>
      </c>
      <c r="E89" s="29"/>
      <c r="F89" s="29"/>
      <c r="G89" s="29"/>
      <c r="H89" s="29"/>
      <c r="I89" s="29"/>
      <c r="J89" s="29"/>
      <c r="K89" s="29">
        <v>0</v>
      </c>
    </row>
    <row r="90" spans="1:11" x14ac:dyDescent="0.2">
      <c r="A90" s="47">
        <f t="shared" si="0"/>
        <v>0</v>
      </c>
      <c r="B90" s="36">
        <f t="shared" si="1"/>
        <v>0</v>
      </c>
      <c r="C90" s="31" t="s">
        <v>170</v>
      </c>
      <c r="D90" s="30" t="s">
        <v>170</v>
      </c>
      <c r="E90" s="29"/>
      <c r="F90" s="29"/>
      <c r="G90" s="29"/>
      <c r="H90" s="29"/>
      <c r="I90" s="29"/>
      <c r="J90" s="29"/>
      <c r="K90" s="29">
        <v>0</v>
      </c>
    </row>
    <row r="91" spans="1:11" x14ac:dyDescent="0.2">
      <c r="A91" s="47">
        <f t="shared" si="0"/>
        <v>0</v>
      </c>
      <c r="B91" s="36">
        <f t="shared" si="1"/>
        <v>0</v>
      </c>
      <c r="C91" s="31" t="s">
        <v>170</v>
      </c>
      <c r="D91" s="30" t="s">
        <v>170</v>
      </c>
      <c r="E91" s="29"/>
      <c r="F91" s="29"/>
      <c r="G91" s="29"/>
      <c r="H91" s="29"/>
      <c r="I91" s="29"/>
      <c r="J91" s="29"/>
      <c r="K91" s="29">
        <v>0</v>
      </c>
    </row>
    <row r="92" spans="1:11" x14ac:dyDescent="0.2">
      <c r="A92" s="47">
        <f t="shared" si="0"/>
        <v>0</v>
      </c>
      <c r="B92" s="36">
        <f t="shared" si="1"/>
        <v>0</v>
      </c>
      <c r="C92" s="31" t="s">
        <v>170</v>
      </c>
      <c r="D92" s="30" t="s">
        <v>170</v>
      </c>
      <c r="E92" s="29"/>
      <c r="F92" s="29"/>
      <c r="G92" s="29"/>
      <c r="H92" s="29"/>
      <c r="I92" s="29"/>
      <c r="J92" s="29"/>
      <c r="K92" s="29">
        <v>0</v>
      </c>
    </row>
    <row r="93" spans="1:11" x14ac:dyDescent="0.2">
      <c r="A93" s="47">
        <f t="shared" si="0"/>
        <v>0</v>
      </c>
      <c r="B93" s="36">
        <f t="shared" si="1"/>
        <v>0</v>
      </c>
      <c r="C93" s="31" t="s">
        <v>170</v>
      </c>
      <c r="D93" s="30" t="s">
        <v>170</v>
      </c>
      <c r="E93" s="29"/>
      <c r="F93" s="29"/>
      <c r="G93" s="29"/>
      <c r="H93" s="29"/>
      <c r="I93" s="29"/>
      <c r="J93" s="29"/>
      <c r="K93" s="29">
        <v>0</v>
      </c>
    </row>
    <row r="94" spans="1:11" x14ac:dyDescent="0.2">
      <c r="A94" s="47">
        <f t="shared" si="0"/>
        <v>0</v>
      </c>
      <c r="B94" s="36">
        <f t="shared" si="1"/>
        <v>0</v>
      </c>
      <c r="C94" s="31" t="s">
        <v>170</v>
      </c>
      <c r="D94" s="30" t="s">
        <v>170</v>
      </c>
      <c r="E94" s="29"/>
      <c r="F94" s="29"/>
      <c r="G94" s="29"/>
      <c r="H94" s="29"/>
      <c r="I94" s="29"/>
      <c r="J94" s="29"/>
      <c r="K94" s="29">
        <v>0</v>
      </c>
    </row>
    <row r="95" spans="1:11" x14ac:dyDescent="0.2">
      <c r="A95" s="47">
        <f t="shared" si="0"/>
        <v>0</v>
      </c>
      <c r="B95" s="36">
        <f t="shared" si="1"/>
        <v>0</v>
      </c>
      <c r="C95" s="31" t="s">
        <v>170</v>
      </c>
      <c r="D95" s="30" t="s">
        <v>170</v>
      </c>
      <c r="E95" s="29"/>
      <c r="F95" s="29"/>
      <c r="G95" s="29"/>
      <c r="H95" s="29"/>
      <c r="I95" s="29"/>
      <c r="J95" s="29"/>
      <c r="K95" s="29">
        <v>0</v>
      </c>
    </row>
    <row r="96" spans="1:11" x14ac:dyDescent="0.2">
      <c r="A96" s="47">
        <f t="shared" si="0"/>
        <v>0</v>
      </c>
      <c r="B96" s="36">
        <f t="shared" si="1"/>
        <v>0</v>
      </c>
      <c r="C96" s="31" t="s">
        <v>170</v>
      </c>
      <c r="D96" s="30" t="s">
        <v>170</v>
      </c>
      <c r="E96" s="29"/>
      <c r="F96" s="29"/>
      <c r="G96" s="29"/>
      <c r="H96" s="29"/>
      <c r="I96" s="29"/>
      <c r="J96" s="29"/>
      <c r="K96" s="29">
        <v>0</v>
      </c>
    </row>
    <row r="97" spans="1:11" x14ac:dyDescent="0.2">
      <c r="A97" s="47">
        <f t="shared" si="0"/>
        <v>0</v>
      </c>
      <c r="B97" s="36">
        <f t="shared" si="1"/>
        <v>0</v>
      </c>
      <c r="C97" s="31" t="s">
        <v>170</v>
      </c>
      <c r="D97" s="30" t="s">
        <v>170</v>
      </c>
      <c r="E97" s="29"/>
      <c r="F97" s="29"/>
      <c r="G97" s="29"/>
      <c r="H97" s="29"/>
      <c r="I97" s="29"/>
      <c r="J97" s="29"/>
      <c r="K97" s="29">
        <v>0</v>
      </c>
    </row>
    <row r="98" spans="1:11" x14ac:dyDescent="0.2">
      <c r="A98" s="47">
        <f t="shared" si="0"/>
        <v>0</v>
      </c>
      <c r="B98" s="36">
        <f t="shared" si="1"/>
        <v>0</v>
      </c>
      <c r="C98" s="31" t="s">
        <v>170</v>
      </c>
      <c r="D98" s="30" t="s">
        <v>170</v>
      </c>
      <c r="E98" s="29"/>
      <c r="F98" s="29"/>
      <c r="G98" s="29"/>
      <c r="H98" s="29"/>
      <c r="I98" s="29"/>
      <c r="J98" s="29"/>
      <c r="K98" s="29">
        <v>0</v>
      </c>
    </row>
    <row r="99" spans="1:11" x14ac:dyDescent="0.2">
      <c r="A99" s="47">
        <f t="shared" si="0"/>
        <v>0</v>
      </c>
      <c r="B99" s="36">
        <f t="shared" si="1"/>
        <v>0</v>
      </c>
      <c r="C99" s="31" t="s">
        <v>170</v>
      </c>
      <c r="D99" s="30" t="s">
        <v>170</v>
      </c>
      <c r="E99" s="29"/>
      <c r="F99" s="29"/>
      <c r="G99" s="29"/>
      <c r="H99" s="29"/>
      <c r="I99" s="29"/>
      <c r="J99" s="29"/>
      <c r="K99" s="29">
        <v>0</v>
      </c>
    </row>
    <row r="100" spans="1:11" x14ac:dyDescent="0.2">
      <c r="A100" s="47">
        <f t="shared" si="0"/>
        <v>0</v>
      </c>
      <c r="B100" s="36">
        <f t="shared" si="1"/>
        <v>0</v>
      </c>
      <c r="C100" s="31" t="s">
        <v>170</v>
      </c>
      <c r="D100" s="30" t="s">
        <v>170</v>
      </c>
      <c r="E100" s="29"/>
      <c r="F100" s="29"/>
      <c r="G100" s="29"/>
      <c r="H100" s="29"/>
      <c r="I100" s="29"/>
      <c r="J100" s="29"/>
      <c r="K100" s="29">
        <v>0</v>
      </c>
    </row>
    <row r="101" spans="1:11" x14ac:dyDescent="0.2">
      <c r="A101" s="47">
        <f t="shared" si="0"/>
        <v>0</v>
      </c>
      <c r="B101" s="36">
        <f t="shared" si="1"/>
        <v>0</v>
      </c>
      <c r="C101" s="31" t="s">
        <v>170</v>
      </c>
      <c r="D101" s="30" t="s">
        <v>170</v>
      </c>
      <c r="E101" s="29"/>
      <c r="F101" s="29"/>
      <c r="G101" s="29"/>
      <c r="H101" s="29"/>
      <c r="I101" s="29"/>
      <c r="J101" s="29"/>
      <c r="K101" s="29">
        <v>0</v>
      </c>
    </row>
    <row r="102" spans="1:11" x14ac:dyDescent="0.2">
      <c r="A102" s="47">
        <f t="shared" si="0"/>
        <v>0</v>
      </c>
      <c r="B102" s="36">
        <f t="shared" si="1"/>
        <v>0</v>
      </c>
      <c r="C102" s="31" t="s">
        <v>170</v>
      </c>
      <c r="D102" s="30" t="s">
        <v>170</v>
      </c>
      <c r="E102" s="29"/>
      <c r="F102" s="29"/>
      <c r="G102" s="29"/>
      <c r="H102" s="29"/>
      <c r="I102" s="29"/>
      <c r="J102" s="29"/>
      <c r="K102" s="29">
        <v>0</v>
      </c>
    </row>
    <row r="103" spans="1:11" x14ac:dyDescent="0.2">
      <c r="A103" s="47">
        <f t="shared" si="0"/>
        <v>0</v>
      </c>
      <c r="B103" s="36">
        <f t="shared" si="1"/>
        <v>0</v>
      </c>
      <c r="C103" s="31" t="s">
        <v>170</v>
      </c>
      <c r="D103" s="30" t="s">
        <v>170</v>
      </c>
      <c r="E103" s="29"/>
      <c r="F103" s="29"/>
      <c r="G103" s="29"/>
      <c r="H103" s="29"/>
      <c r="I103" s="29"/>
      <c r="J103" s="29"/>
      <c r="K103" s="29">
        <v>0</v>
      </c>
    </row>
    <row r="104" spans="1:11" x14ac:dyDescent="0.2">
      <c r="A104" s="47">
        <f t="shared" si="0"/>
        <v>0</v>
      </c>
      <c r="B104" s="36">
        <f t="shared" si="1"/>
        <v>0</v>
      </c>
      <c r="C104" s="31" t="s">
        <v>170</v>
      </c>
      <c r="D104" s="30" t="s">
        <v>170</v>
      </c>
      <c r="E104" s="29"/>
      <c r="F104" s="29"/>
      <c r="G104" s="29"/>
      <c r="H104" s="29"/>
      <c r="I104" s="29"/>
      <c r="J104" s="29"/>
      <c r="K104" s="29">
        <v>0</v>
      </c>
    </row>
    <row r="105" spans="1:11" x14ac:dyDescent="0.2">
      <c r="A105" s="47">
        <f t="shared" si="0"/>
        <v>0</v>
      </c>
      <c r="B105" s="36">
        <f t="shared" si="1"/>
        <v>0</v>
      </c>
      <c r="C105" s="31" t="s">
        <v>170</v>
      </c>
      <c r="D105" s="30" t="s">
        <v>170</v>
      </c>
      <c r="E105" s="29"/>
      <c r="F105" s="29"/>
      <c r="G105" s="29"/>
      <c r="H105" s="29"/>
      <c r="I105" s="29"/>
      <c r="J105" s="29"/>
      <c r="K105" s="29">
        <v>0</v>
      </c>
    </row>
    <row r="106" spans="1:11" x14ac:dyDescent="0.2">
      <c r="A106" s="47">
        <f t="shared" si="0"/>
        <v>0</v>
      </c>
      <c r="B106" s="36">
        <f t="shared" si="1"/>
        <v>0</v>
      </c>
      <c r="C106" s="31" t="s">
        <v>170</v>
      </c>
      <c r="D106" s="30" t="s">
        <v>170</v>
      </c>
      <c r="E106" s="29"/>
      <c r="F106" s="29"/>
      <c r="G106" s="29"/>
      <c r="H106" s="29"/>
      <c r="I106" s="29"/>
      <c r="J106" s="29"/>
      <c r="K106" s="29">
        <v>0</v>
      </c>
    </row>
    <row r="107" spans="1:11" x14ac:dyDescent="0.2">
      <c r="A107" s="47">
        <f t="shared" si="0"/>
        <v>0</v>
      </c>
      <c r="B107" s="36">
        <f t="shared" si="1"/>
        <v>0</v>
      </c>
      <c r="C107" s="31" t="s">
        <v>170</v>
      </c>
      <c r="D107" s="30" t="s">
        <v>170</v>
      </c>
      <c r="E107" s="29"/>
      <c r="F107" s="29"/>
      <c r="G107" s="29"/>
      <c r="H107" s="29"/>
      <c r="I107" s="29"/>
      <c r="J107" s="29"/>
      <c r="K107" s="29">
        <v>0</v>
      </c>
    </row>
    <row r="108" spans="1:11" x14ac:dyDescent="0.2">
      <c r="A108" s="47">
        <f t="shared" si="0"/>
        <v>0</v>
      </c>
      <c r="B108" s="36">
        <f t="shared" si="1"/>
        <v>0</v>
      </c>
      <c r="C108" s="31" t="s">
        <v>170</v>
      </c>
      <c r="D108" s="30" t="s">
        <v>170</v>
      </c>
      <c r="E108" s="29"/>
      <c r="F108" s="29"/>
      <c r="G108" s="29"/>
      <c r="H108" s="29"/>
      <c r="I108" s="29"/>
      <c r="J108" s="29"/>
      <c r="K108" s="29">
        <v>0</v>
      </c>
    </row>
    <row r="109" spans="1:11" x14ac:dyDescent="0.2">
      <c r="A109" s="47">
        <f t="shared" si="0"/>
        <v>0</v>
      </c>
      <c r="B109" s="36">
        <f t="shared" si="1"/>
        <v>0</v>
      </c>
      <c r="C109" s="31" t="s">
        <v>170</v>
      </c>
      <c r="D109" s="30" t="s">
        <v>170</v>
      </c>
      <c r="E109" s="29"/>
      <c r="F109" s="29"/>
      <c r="G109" s="29"/>
      <c r="H109" s="29"/>
      <c r="I109" s="29"/>
      <c r="J109" s="29"/>
      <c r="K109" s="29">
        <v>0</v>
      </c>
    </row>
    <row r="110" spans="1:11" x14ac:dyDescent="0.2">
      <c r="A110" s="47">
        <f t="shared" si="0"/>
        <v>0</v>
      </c>
      <c r="B110" s="36">
        <f t="shared" si="1"/>
        <v>0</v>
      </c>
      <c r="C110" s="31" t="s">
        <v>170</v>
      </c>
      <c r="D110" s="30" t="s">
        <v>170</v>
      </c>
      <c r="E110" s="29"/>
      <c r="F110" s="29"/>
      <c r="G110" s="29"/>
      <c r="H110" s="29"/>
      <c r="I110" s="29"/>
      <c r="J110" s="29"/>
      <c r="K110" s="29">
        <v>0</v>
      </c>
    </row>
    <row r="111" spans="1:11" x14ac:dyDescent="0.2">
      <c r="A111" s="47">
        <f t="shared" si="0"/>
        <v>0</v>
      </c>
      <c r="B111" s="36">
        <f t="shared" si="1"/>
        <v>0</v>
      </c>
      <c r="C111" s="31" t="s">
        <v>170</v>
      </c>
      <c r="D111" s="30" t="s">
        <v>170</v>
      </c>
      <c r="E111" s="29"/>
      <c r="F111" s="29"/>
      <c r="G111" s="29"/>
      <c r="H111" s="29"/>
      <c r="I111" s="29"/>
      <c r="J111" s="29"/>
      <c r="K111" s="29">
        <v>0</v>
      </c>
    </row>
    <row r="112" spans="1:11" x14ac:dyDescent="0.2">
      <c r="A112" s="47">
        <f t="shared" si="0"/>
        <v>0</v>
      </c>
      <c r="B112" s="36">
        <f t="shared" si="1"/>
        <v>0</v>
      </c>
      <c r="C112" s="31" t="s">
        <v>170</v>
      </c>
      <c r="D112" s="30" t="s">
        <v>170</v>
      </c>
      <c r="E112" s="29"/>
      <c r="F112" s="29"/>
      <c r="G112" s="29"/>
      <c r="H112" s="29"/>
      <c r="I112" s="29"/>
      <c r="J112" s="29"/>
      <c r="K112" s="29">
        <v>0</v>
      </c>
    </row>
    <row r="113" spans="1:12" x14ac:dyDescent="0.2">
      <c r="A113" s="47">
        <f t="shared" si="0"/>
        <v>0</v>
      </c>
      <c r="B113" s="36">
        <f t="shared" si="1"/>
        <v>0</v>
      </c>
      <c r="C113" s="31" t="s">
        <v>170</v>
      </c>
      <c r="D113" s="30" t="s">
        <v>170</v>
      </c>
      <c r="E113" s="29"/>
      <c r="F113" s="29"/>
      <c r="G113" s="29"/>
      <c r="H113" s="29"/>
      <c r="I113" s="29"/>
      <c r="J113" s="29"/>
      <c r="K113" s="29">
        <v>0</v>
      </c>
    </row>
    <row r="114" spans="1:12" x14ac:dyDescent="0.2">
      <c r="A114" s="47">
        <f t="shared" si="0"/>
        <v>0</v>
      </c>
      <c r="B114" s="36">
        <f t="shared" si="1"/>
        <v>0</v>
      </c>
      <c r="C114" s="31" t="s">
        <v>170</v>
      </c>
      <c r="D114" s="30" t="s">
        <v>170</v>
      </c>
      <c r="E114" s="29"/>
      <c r="F114" s="29"/>
      <c r="G114" s="29"/>
      <c r="H114" s="29"/>
      <c r="I114" s="29"/>
      <c r="J114" s="29"/>
      <c r="K114" s="29">
        <v>0</v>
      </c>
    </row>
    <row r="115" spans="1:12" x14ac:dyDescent="0.2">
      <c r="A115" s="47">
        <f t="shared" ref="A115:A178" si="2">IF(ISNA(MATCH(C115,offers.segment.all,0)),1,0)</f>
        <v>0</v>
      </c>
      <c r="B115" s="36">
        <f t="shared" ref="B115:B178" si="3">IF(ISNA(MATCH(D115,revenue.descriptions,0)),1,0)</f>
        <v>0</v>
      </c>
      <c r="C115" s="31" t="s">
        <v>170</v>
      </c>
      <c r="D115" s="30" t="s">
        <v>170</v>
      </c>
      <c r="E115" s="29"/>
      <c r="F115" s="29"/>
      <c r="G115" s="29"/>
      <c r="H115" s="29"/>
      <c r="I115" s="29"/>
      <c r="J115" s="29"/>
      <c r="K115" s="29">
        <v>0</v>
      </c>
    </row>
    <row r="116" spans="1:12" x14ac:dyDescent="0.2">
      <c r="A116" s="47">
        <f t="shared" si="2"/>
        <v>0</v>
      </c>
      <c r="B116" s="36">
        <f t="shared" si="3"/>
        <v>0</v>
      </c>
      <c r="C116" s="31" t="s">
        <v>170</v>
      </c>
      <c r="D116" s="30" t="s">
        <v>170</v>
      </c>
      <c r="E116" s="29"/>
      <c r="F116" s="29"/>
      <c r="G116" s="29"/>
      <c r="H116" s="29"/>
      <c r="I116" s="29"/>
      <c r="J116" s="29"/>
      <c r="K116" s="29">
        <v>0</v>
      </c>
    </row>
    <row r="117" spans="1:12" x14ac:dyDescent="0.2">
      <c r="A117" s="47">
        <f t="shared" si="2"/>
        <v>0</v>
      </c>
      <c r="B117" s="36">
        <f t="shared" si="3"/>
        <v>0</v>
      </c>
      <c r="C117" s="31" t="s">
        <v>170</v>
      </c>
      <c r="D117" s="30" t="s">
        <v>170</v>
      </c>
      <c r="E117" s="29"/>
      <c r="F117" s="29"/>
      <c r="G117" s="29"/>
      <c r="H117" s="29"/>
      <c r="I117" s="29"/>
      <c r="J117" s="29"/>
      <c r="K117" s="29">
        <v>0</v>
      </c>
    </row>
    <row r="118" spans="1:12" x14ac:dyDescent="0.2">
      <c r="A118" s="47">
        <f t="shared" si="2"/>
        <v>0</v>
      </c>
      <c r="B118" s="36">
        <f t="shared" si="3"/>
        <v>0</v>
      </c>
      <c r="C118" s="31" t="s">
        <v>170</v>
      </c>
      <c r="D118" s="30" t="s">
        <v>170</v>
      </c>
      <c r="E118" s="29"/>
      <c r="F118" s="29"/>
      <c r="G118" s="29"/>
      <c r="H118" s="29"/>
      <c r="I118" s="29"/>
      <c r="J118" s="29"/>
      <c r="K118" s="29">
        <v>0</v>
      </c>
    </row>
    <row r="119" spans="1:12" x14ac:dyDescent="0.2">
      <c r="A119" s="47">
        <f t="shared" si="2"/>
        <v>0</v>
      </c>
      <c r="B119" s="36">
        <f t="shared" si="3"/>
        <v>0</v>
      </c>
      <c r="C119" s="31" t="s">
        <v>170</v>
      </c>
      <c r="D119" s="30" t="s">
        <v>170</v>
      </c>
      <c r="E119" s="29"/>
      <c r="F119" s="29"/>
      <c r="G119" s="29"/>
      <c r="H119" s="29"/>
      <c r="I119" s="29"/>
      <c r="J119" s="29"/>
      <c r="K119" s="29">
        <v>0</v>
      </c>
    </row>
    <row r="120" spans="1:12" x14ac:dyDescent="0.2">
      <c r="A120" s="47">
        <f t="shared" si="2"/>
        <v>0</v>
      </c>
      <c r="B120" s="36">
        <f t="shared" si="3"/>
        <v>0</v>
      </c>
      <c r="C120" s="31" t="s">
        <v>170</v>
      </c>
      <c r="D120" s="30" t="s">
        <v>170</v>
      </c>
      <c r="E120" s="29"/>
      <c r="F120" s="29"/>
      <c r="G120" s="29"/>
      <c r="H120" s="29"/>
      <c r="I120" s="29"/>
      <c r="J120" s="29"/>
      <c r="K120" s="29">
        <v>0</v>
      </c>
    </row>
    <row r="121" spans="1:12" x14ac:dyDescent="0.2">
      <c r="A121" s="47">
        <f t="shared" si="2"/>
        <v>0</v>
      </c>
      <c r="B121" s="36">
        <f t="shared" si="3"/>
        <v>0</v>
      </c>
      <c r="C121" s="31" t="s">
        <v>170</v>
      </c>
      <c r="D121" s="30" t="s">
        <v>170</v>
      </c>
      <c r="E121" s="29"/>
      <c r="F121" s="29"/>
      <c r="G121" s="29"/>
      <c r="H121" s="29"/>
      <c r="I121" s="29"/>
      <c r="J121" s="29"/>
      <c r="K121" s="29">
        <v>0</v>
      </c>
    </row>
    <row r="122" spans="1:12" x14ac:dyDescent="0.2">
      <c r="A122" s="47">
        <f t="shared" si="2"/>
        <v>0</v>
      </c>
      <c r="B122" s="36">
        <f t="shared" si="3"/>
        <v>0</v>
      </c>
      <c r="C122" s="31" t="s">
        <v>170</v>
      </c>
      <c r="D122" s="30" t="s">
        <v>170</v>
      </c>
      <c r="E122" s="29"/>
      <c r="F122" s="29"/>
      <c r="G122" s="29"/>
      <c r="H122" s="29"/>
      <c r="I122" s="29"/>
      <c r="J122" s="29"/>
      <c r="K122" s="29">
        <v>0</v>
      </c>
    </row>
    <row r="123" spans="1:12" x14ac:dyDescent="0.2">
      <c r="A123" s="47">
        <f t="shared" si="2"/>
        <v>0</v>
      </c>
      <c r="B123" s="36">
        <f t="shared" si="3"/>
        <v>0</v>
      </c>
      <c r="C123" s="31" t="s">
        <v>170</v>
      </c>
      <c r="D123" s="30" t="s">
        <v>170</v>
      </c>
      <c r="E123" s="29"/>
      <c r="F123" s="29"/>
      <c r="G123" s="29"/>
      <c r="H123" s="29"/>
      <c r="I123" s="29"/>
      <c r="J123" s="29"/>
      <c r="K123" s="29">
        <v>0</v>
      </c>
      <c r="L123" s="56"/>
    </row>
    <row r="124" spans="1:12" x14ac:dyDescent="0.2">
      <c r="A124" s="47">
        <f t="shared" si="2"/>
        <v>0</v>
      </c>
      <c r="B124" s="36">
        <f t="shared" si="3"/>
        <v>0</v>
      </c>
      <c r="C124" s="31" t="s">
        <v>170</v>
      </c>
      <c r="D124" s="30" t="s">
        <v>170</v>
      </c>
      <c r="E124" s="29"/>
      <c r="F124" s="29"/>
      <c r="G124" s="29"/>
      <c r="H124" s="29"/>
      <c r="I124" s="29"/>
      <c r="J124" s="29"/>
      <c r="K124" s="29">
        <v>0</v>
      </c>
    </row>
    <row r="125" spans="1:12" x14ac:dyDescent="0.2">
      <c r="A125" s="47">
        <f t="shared" si="2"/>
        <v>0</v>
      </c>
      <c r="B125" s="36">
        <f t="shared" si="3"/>
        <v>0</v>
      </c>
      <c r="C125" s="31" t="s">
        <v>170</v>
      </c>
      <c r="D125" s="30" t="s">
        <v>170</v>
      </c>
      <c r="E125" s="29"/>
      <c r="F125" s="29"/>
      <c r="G125" s="29"/>
      <c r="H125" s="29"/>
      <c r="I125" s="29"/>
      <c r="J125" s="29"/>
      <c r="K125" s="29">
        <v>0</v>
      </c>
    </row>
    <row r="126" spans="1:12" x14ac:dyDescent="0.2">
      <c r="A126" s="47">
        <f t="shared" si="2"/>
        <v>0</v>
      </c>
      <c r="B126" s="36">
        <f t="shared" si="3"/>
        <v>0</v>
      </c>
      <c r="C126" s="31" t="s">
        <v>170</v>
      </c>
      <c r="D126" s="30" t="s">
        <v>170</v>
      </c>
      <c r="E126" s="29"/>
      <c r="F126" s="29"/>
      <c r="G126" s="29"/>
      <c r="H126" s="29"/>
      <c r="I126" s="29"/>
      <c r="J126" s="29"/>
      <c r="K126" s="29">
        <v>0</v>
      </c>
    </row>
    <row r="127" spans="1:12" x14ac:dyDescent="0.2">
      <c r="A127" s="47">
        <f t="shared" si="2"/>
        <v>0</v>
      </c>
      <c r="B127" s="36">
        <f t="shared" si="3"/>
        <v>0</v>
      </c>
      <c r="C127" s="31" t="s">
        <v>170</v>
      </c>
      <c r="D127" s="30" t="s">
        <v>170</v>
      </c>
      <c r="E127" s="29"/>
      <c r="F127" s="29"/>
      <c r="G127" s="29"/>
      <c r="H127" s="29"/>
      <c r="I127" s="29"/>
      <c r="J127" s="29"/>
      <c r="K127" s="29">
        <v>0</v>
      </c>
    </row>
    <row r="128" spans="1:12" x14ac:dyDescent="0.2">
      <c r="A128" s="47">
        <f t="shared" si="2"/>
        <v>0</v>
      </c>
      <c r="B128" s="36">
        <f t="shared" si="3"/>
        <v>0</v>
      </c>
      <c r="C128" s="31" t="s">
        <v>170</v>
      </c>
      <c r="D128" s="30" t="s">
        <v>170</v>
      </c>
      <c r="E128" s="29"/>
      <c r="F128" s="29"/>
      <c r="G128" s="29"/>
      <c r="H128" s="29"/>
      <c r="I128" s="29"/>
      <c r="J128" s="29"/>
      <c r="K128" s="29">
        <v>0</v>
      </c>
    </row>
    <row r="129" spans="1:12" x14ac:dyDescent="0.2">
      <c r="A129" s="47">
        <f t="shared" si="2"/>
        <v>0</v>
      </c>
      <c r="B129" s="36">
        <f t="shared" si="3"/>
        <v>0</v>
      </c>
      <c r="C129" s="31" t="s">
        <v>170</v>
      </c>
      <c r="D129" s="30" t="s">
        <v>170</v>
      </c>
      <c r="E129" s="29"/>
      <c r="F129" s="29"/>
      <c r="G129" s="29"/>
      <c r="H129" s="29"/>
      <c r="I129" s="29"/>
      <c r="J129" s="29"/>
      <c r="K129" s="29">
        <v>0</v>
      </c>
    </row>
    <row r="130" spans="1:12" x14ac:dyDescent="0.2">
      <c r="A130" s="47">
        <f t="shared" si="2"/>
        <v>0</v>
      </c>
      <c r="B130" s="36">
        <f t="shared" si="3"/>
        <v>0</v>
      </c>
      <c r="C130" s="31" t="s">
        <v>170</v>
      </c>
      <c r="D130" s="30" t="s">
        <v>170</v>
      </c>
      <c r="E130" s="29"/>
      <c r="F130" s="29"/>
      <c r="G130" s="29"/>
      <c r="H130" s="29"/>
      <c r="I130" s="29"/>
      <c r="J130" s="29"/>
      <c r="K130" s="29">
        <v>0</v>
      </c>
    </row>
    <row r="131" spans="1:12" x14ac:dyDescent="0.2">
      <c r="A131" s="47">
        <f t="shared" si="2"/>
        <v>0</v>
      </c>
      <c r="B131" s="36">
        <f t="shared" si="3"/>
        <v>0</v>
      </c>
      <c r="C131" s="31" t="s">
        <v>170</v>
      </c>
      <c r="D131" s="30" t="s">
        <v>170</v>
      </c>
      <c r="E131" s="29"/>
      <c r="F131" s="29"/>
      <c r="G131" s="29"/>
      <c r="H131" s="29"/>
      <c r="I131" s="29"/>
      <c r="J131" s="29"/>
      <c r="K131" s="29">
        <v>0</v>
      </c>
    </row>
    <row r="132" spans="1:12" x14ac:dyDescent="0.2">
      <c r="A132" s="47">
        <f t="shared" si="2"/>
        <v>0</v>
      </c>
      <c r="B132" s="36">
        <f t="shared" si="3"/>
        <v>0</v>
      </c>
      <c r="C132" s="31" t="s">
        <v>170</v>
      </c>
      <c r="D132" s="30" t="s">
        <v>170</v>
      </c>
      <c r="E132" s="29"/>
      <c r="F132" s="29"/>
      <c r="G132" s="29"/>
      <c r="H132" s="29"/>
      <c r="I132" s="29"/>
      <c r="J132" s="29"/>
      <c r="K132" s="29">
        <v>0</v>
      </c>
    </row>
    <row r="133" spans="1:12" x14ac:dyDescent="0.2">
      <c r="A133" s="47">
        <f t="shared" si="2"/>
        <v>0</v>
      </c>
      <c r="B133" s="36">
        <f t="shared" si="3"/>
        <v>0</v>
      </c>
      <c r="C133" s="31" t="s">
        <v>170</v>
      </c>
      <c r="D133" s="30" t="s">
        <v>170</v>
      </c>
      <c r="E133" s="29"/>
      <c r="F133" s="29"/>
      <c r="G133" s="29"/>
      <c r="H133" s="29"/>
      <c r="I133" s="29"/>
      <c r="J133" s="29"/>
      <c r="K133" s="29">
        <v>0</v>
      </c>
    </row>
    <row r="134" spans="1:12" x14ac:dyDescent="0.2">
      <c r="A134" s="47">
        <f t="shared" si="2"/>
        <v>0</v>
      </c>
      <c r="B134" s="36">
        <f t="shared" si="3"/>
        <v>0</v>
      </c>
      <c r="C134" s="31" t="s">
        <v>170</v>
      </c>
      <c r="D134" s="30" t="s">
        <v>170</v>
      </c>
      <c r="E134" s="29"/>
      <c r="F134" s="29"/>
      <c r="G134" s="29"/>
      <c r="H134" s="29"/>
      <c r="I134" s="29"/>
      <c r="J134" s="29"/>
      <c r="K134" s="29">
        <v>0</v>
      </c>
    </row>
    <row r="135" spans="1:12" x14ac:dyDescent="0.2">
      <c r="A135" s="47">
        <f t="shared" si="2"/>
        <v>0</v>
      </c>
      <c r="B135" s="36">
        <f t="shared" si="3"/>
        <v>0</v>
      </c>
      <c r="C135" s="31" t="s">
        <v>170</v>
      </c>
      <c r="D135" s="30" t="s">
        <v>170</v>
      </c>
      <c r="E135" s="29"/>
      <c r="F135" s="29"/>
      <c r="G135" s="29"/>
      <c r="H135" s="29"/>
      <c r="I135" s="29"/>
      <c r="J135" s="29"/>
      <c r="K135" s="29">
        <v>0</v>
      </c>
    </row>
    <row r="136" spans="1:12" x14ac:dyDescent="0.2">
      <c r="A136" s="47">
        <f t="shared" si="2"/>
        <v>0</v>
      </c>
      <c r="B136" s="36">
        <f t="shared" si="3"/>
        <v>0</v>
      </c>
      <c r="C136" s="31" t="s">
        <v>170</v>
      </c>
      <c r="D136" s="30" t="s">
        <v>170</v>
      </c>
      <c r="E136" s="29"/>
      <c r="F136" s="29"/>
      <c r="G136" s="29"/>
      <c r="H136" s="29"/>
      <c r="I136" s="29"/>
      <c r="J136" s="29"/>
      <c r="K136" s="29">
        <v>0</v>
      </c>
    </row>
    <row r="137" spans="1:12" x14ac:dyDescent="0.2">
      <c r="A137" s="47">
        <f t="shared" si="2"/>
        <v>0</v>
      </c>
      <c r="B137" s="36">
        <f t="shared" si="3"/>
        <v>0</v>
      </c>
      <c r="C137" s="31" t="s">
        <v>170</v>
      </c>
      <c r="D137" s="30" t="s">
        <v>170</v>
      </c>
      <c r="E137" s="29"/>
      <c r="F137" s="29"/>
      <c r="G137" s="29"/>
      <c r="H137" s="29"/>
      <c r="I137" s="29"/>
      <c r="J137" s="29"/>
      <c r="K137" s="29">
        <v>0</v>
      </c>
    </row>
    <row r="138" spans="1:12" x14ac:dyDescent="0.2">
      <c r="A138" s="47">
        <f t="shared" si="2"/>
        <v>0</v>
      </c>
      <c r="B138" s="36">
        <f t="shared" si="3"/>
        <v>0</v>
      </c>
      <c r="C138" s="31" t="s">
        <v>170</v>
      </c>
      <c r="D138" s="30" t="s">
        <v>170</v>
      </c>
      <c r="E138" s="29"/>
      <c r="F138" s="29"/>
      <c r="G138" s="29"/>
      <c r="H138" s="29"/>
      <c r="I138" s="29"/>
      <c r="J138" s="29"/>
      <c r="K138" s="29">
        <v>0</v>
      </c>
      <c r="L138" s="56"/>
    </row>
    <row r="139" spans="1:12" x14ac:dyDescent="0.2">
      <c r="A139" s="47">
        <f t="shared" si="2"/>
        <v>0</v>
      </c>
      <c r="B139" s="36">
        <f t="shared" si="3"/>
        <v>0</v>
      </c>
      <c r="C139" s="31" t="s">
        <v>170</v>
      </c>
      <c r="D139" s="30" t="s">
        <v>170</v>
      </c>
      <c r="E139" s="29"/>
      <c r="F139" s="29"/>
      <c r="G139" s="29"/>
      <c r="H139" s="29"/>
      <c r="I139" s="29"/>
      <c r="J139" s="29"/>
      <c r="K139" s="29">
        <v>0</v>
      </c>
    </row>
    <row r="140" spans="1:12" x14ac:dyDescent="0.2">
      <c r="A140" s="47">
        <f t="shared" si="2"/>
        <v>0</v>
      </c>
      <c r="B140" s="36">
        <f t="shared" si="3"/>
        <v>0</v>
      </c>
      <c r="C140" s="31" t="s">
        <v>170</v>
      </c>
      <c r="D140" s="30" t="s">
        <v>170</v>
      </c>
      <c r="E140" s="29"/>
      <c r="F140" s="29"/>
      <c r="G140" s="29"/>
      <c r="H140" s="29"/>
      <c r="I140" s="29"/>
      <c r="J140" s="29"/>
      <c r="K140" s="29">
        <v>0</v>
      </c>
    </row>
    <row r="141" spans="1:12" x14ac:dyDescent="0.2">
      <c r="A141" s="47">
        <f t="shared" si="2"/>
        <v>0</v>
      </c>
      <c r="B141" s="36">
        <f t="shared" si="3"/>
        <v>0</v>
      </c>
      <c r="C141" s="31" t="s">
        <v>170</v>
      </c>
      <c r="D141" s="30" t="s">
        <v>170</v>
      </c>
      <c r="E141" s="29"/>
      <c r="F141" s="29"/>
      <c r="G141" s="29"/>
      <c r="H141" s="29"/>
      <c r="I141" s="29"/>
      <c r="J141" s="29"/>
      <c r="K141" s="29">
        <v>0</v>
      </c>
    </row>
    <row r="142" spans="1:12" x14ac:dyDescent="0.2">
      <c r="A142" s="47">
        <f t="shared" si="2"/>
        <v>0</v>
      </c>
      <c r="B142" s="36">
        <f t="shared" si="3"/>
        <v>0</v>
      </c>
      <c r="C142" s="31" t="s">
        <v>170</v>
      </c>
      <c r="D142" s="30" t="s">
        <v>170</v>
      </c>
      <c r="E142" s="29"/>
      <c r="F142" s="29"/>
      <c r="G142" s="29"/>
      <c r="H142" s="29"/>
      <c r="I142" s="29"/>
      <c r="J142" s="29"/>
      <c r="K142" s="29">
        <v>0</v>
      </c>
    </row>
    <row r="143" spans="1:12" x14ac:dyDescent="0.2">
      <c r="A143" s="47">
        <f t="shared" si="2"/>
        <v>0</v>
      </c>
      <c r="B143" s="36">
        <f t="shared" si="3"/>
        <v>0</v>
      </c>
      <c r="C143" s="31" t="s">
        <v>170</v>
      </c>
      <c r="D143" s="30" t="s">
        <v>170</v>
      </c>
      <c r="E143" s="29"/>
      <c r="F143" s="29"/>
      <c r="G143" s="29"/>
      <c r="H143" s="29"/>
      <c r="I143" s="29"/>
      <c r="J143" s="29"/>
      <c r="K143" s="29">
        <v>0</v>
      </c>
    </row>
    <row r="144" spans="1:12" x14ac:dyDescent="0.2">
      <c r="A144" s="47">
        <f t="shared" si="2"/>
        <v>0</v>
      </c>
      <c r="B144" s="36">
        <f t="shared" si="3"/>
        <v>0</v>
      </c>
      <c r="C144" s="31" t="s">
        <v>170</v>
      </c>
      <c r="D144" s="30" t="s">
        <v>170</v>
      </c>
      <c r="E144" s="29"/>
      <c r="F144" s="29"/>
      <c r="G144" s="29"/>
      <c r="H144" s="29"/>
      <c r="I144" s="29"/>
      <c r="J144" s="29"/>
      <c r="K144" s="29">
        <v>0</v>
      </c>
    </row>
    <row r="145" spans="1:11" x14ac:dyDescent="0.2">
      <c r="A145" s="47">
        <f t="shared" si="2"/>
        <v>0</v>
      </c>
      <c r="B145" s="36">
        <f t="shared" si="3"/>
        <v>0</v>
      </c>
      <c r="C145" s="31" t="s">
        <v>170</v>
      </c>
      <c r="D145" s="30" t="s">
        <v>170</v>
      </c>
      <c r="E145" s="29"/>
      <c r="F145" s="29"/>
      <c r="G145" s="29"/>
      <c r="H145" s="29"/>
      <c r="I145" s="29"/>
      <c r="J145" s="29"/>
      <c r="K145" s="29">
        <v>0</v>
      </c>
    </row>
    <row r="146" spans="1:11" x14ac:dyDescent="0.2">
      <c r="A146" s="47">
        <f t="shared" si="2"/>
        <v>0</v>
      </c>
      <c r="B146" s="36">
        <f t="shared" si="3"/>
        <v>0</v>
      </c>
      <c r="C146" s="31" t="s">
        <v>170</v>
      </c>
      <c r="D146" s="30" t="s">
        <v>170</v>
      </c>
      <c r="E146" s="29"/>
      <c r="F146" s="29"/>
      <c r="G146" s="29"/>
      <c r="H146" s="29"/>
      <c r="I146" s="29"/>
      <c r="J146" s="29"/>
      <c r="K146" s="29">
        <v>0</v>
      </c>
    </row>
    <row r="147" spans="1:11" x14ac:dyDescent="0.2">
      <c r="A147" s="47">
        <f t="shared" si="2"/>
        <v>0</v>
      </c>
      <c r="B147" s="36">
        <f t="shared" si="3"/>
        <v>0</v>
      </c>
      <c r="C147" s="31" t="s">
        <v>170</v>
      </c>
      <c r="D147" s="30" t="s">
        <v>170</v>
      </c>
      <c r="E147" s="29"/>
      <c r="F147" s="29"/>
      <c r="G147" s="29"/>
      <c r="H147" s="29"/>
      <c r="I147" s="29"/>
      <c r="J147" s="29"/>
      <c r="K147" s="29">
        <v>0</v>
      </c>
    </row>
    <row r="148" spans="1:11" x14ac:dyDescent="0.2">
      <c r="A148" s="47">
        <f t="shared" si="2"/>
        <v>0</v>
      </c>
      <c r="B148" s="36">
        <f t="shared" si="3"/>
        <v>0</v>
      </c>
      <c r="C148" s="31" t="s">
        <v>170</v>
      </c>
      <c r="D148" s="30" t="s">
        <v>170</v>
      </c>
      <c r="E148" s="29"/>
      <c r="F148" s="29"/>
      <c r="G148" s="29"/>
      <c r="H148" s="29"/>
      <c r="I148" s="29"/>
      <c r="J148" s="29"/>
      <c r="K148" s="29">
        <v>0</v>
      </c>
    </row>
    <row r="149" spans="1:11" x14ac:dyDescent="0.2">
      <c r="A149" s="47">
        <f t="shared" si="2"/>
        <v>0</v>
      </c>
      <c r="B149" s="36">
        <f t="shared" si="3"/>
        <v>0</v>
      </c>
      <c r="C149" s="31" t="s">
        <v>170</v>
      </c>
      <c r="D149" s="30" t="s">
        <v>170</v>
      </c>
      <c r="E149" s="29"/>
      <c r="F149" s="29"/>
      <c r="G149" s="29"/>
      <c r="H149" s="29"/>
      <c r="I149" s="29"/>
      <c r="J149" s="29"/>
      <c r="K149" s="29">
        <v>0</v>
      </c>
    </row>
    <row r="150" spans="1:11" x14ac:dyDescent="0.2">
      <c r="A150" s="47">
        <f t="shared" si="2"/>
        <v>0</v>
      </c>
      <c r="B150" s="36">
        <f t="shared" si="3"/>
        <v>0</v>
      </c>
      <c r="C150" s="31" t="s">
        <v>170</v>
      </c>
      <c r="D150" s="30" t="s">
        <v>170</v>
      </c>
      <c r="E150" s="29"/>
      <c r="F150" s="29"/>
      <c r="G150" s="29"/>
      <c r="H150" s="29"/>
      <c r="I150" s="29"/>
      <c r="J150" s="29"/>
      <c r="K150" s="29">
        <v>0</v>
      </c>
    </row>
    <row r="151" spans="1:11" x14ac:dyDescent="0.2">
      <c r="A151" s="47">
        <f t="shared" si="2"/>
        <v>0</v>
      </c>
      <c r="B151" s="36">
        <f t="shared" si="3"/>
        <v>0</v>
      </c>
      <c r="C151" s="31" t="s">
        <v>170</v>
      </c>
      <c r="D151" s="30" t="s">
        <v>170</v>
      </c>
      <c r="E151" s="29"/>
      <c r="F151" s="29"/>
      <c r="G151" s="29"/>
      <c r="H151" s="29"/>
      <c r="I151" s="29"/>
      <c r="J151" s="29"/>
      <c r="K151" s="29">
        <v>0</v>
      </c>
    </row>
    <row r="152" spans="1:11" x14ac:dyDescent="0.2">
      <c r="A152" s="47">
        <f t="shared" si="2"/>
        <v>0</v>
      </c>
      <c r="B152" s="36">
        <f t="shared" si="3"/>
        <v>0</v>
      </c>
      <c r="C152" s="31" t="s">
        <v>170</v>
      </c>
      <c r="D152" s="30" t="s">
        <v>170</v>
      </c>
      <c r="E152" s="29"/>
      <c r="F152" s="29"/>
      <c r="G152" s="29"/>
      <c r="H152" s="29"/>
      <c r="I152" s="29"/>
      <c r="J152" s="29"/>
      <c r="K152" s="29">
        <v>0</v>
      </c>
    </row>
    <row r="153" spans="1:11" x14ac:dyDescent="0.2">
      <c r="A153" s="47">
        <f t="shared" si="2"/>
        <v>0</v>
      </c>
      <c r="B153" s="36">
        <f t="shared" si="3"/>
        <v>0</v>
      </c>
      <c r="C153" s="31" t="s">
        <v>170</v>
      </c>
      <c r="D153" s="30" t="s">
        <v>170</v>
      </c>
      <c r="E153" s="29"/>
      <c r="F153" s="29"/>
      <c r="G153" s="29"/>
      <c r="H153" s="29"/>
      <c r="I153" s="29"/>
      <c r="J153" s="29"/>
      <c r="K153" s="29">
        <v>0</v>
      </c>
    </row>
    <row r="154" spans="1:11" x14ac:dyDescent="0.2">
      <c r="A154" s="47">
        <f t="shared" si="2"/>
        <v>0</v>
      </c>
      <c r="B154" s="36">
        <f t="shared" si="3"/>
        <v>0</v>
      </c>
      <c r="C154" s="31" t="s">
        <v>170</v>
      </c>
      <c r="D154" s="30" t="s">
        <v>170</v>
      </c>
      <c r="E154" s="29"/>
      <c r="F154" s="29"/>
      <c r="G154" s="29"/>
      <c r="H154" s="29"/>
      <c r="I154" s="29"/>
      <c r="J154" s="29"/>
      <c r="K154" s="29">
        <v>0</v>
      </c>
    </row>
    <row r="155" spans="1:11" x14ac:dyDescent="0.2">
      <c r="A155" s="47">
        <f t="shared" si="2"/>
        <v>0</v>
      </c>
      <c r="B155" s="36">
        <f t="shared" si="3"/>
        <v>0</v>
      </c>
      <c r="C155" s="31" t="s">
        <v>170</v>
      </c>
      <c r="D155" s="30" t="s">
        <v>170</v>
      </c>
      <c r="E155" s="29"/>
      <c r="F155" s="29"/>
      <c r="G155" s="29"/>
      <c r="H155" s="29"/>
      <c r="I155" s="29"/>
      <c r="J155" s="29"/>
      <c r="K155" s="29">
        <v>0</v>
      </c>
    </row>
    <row r="156" spans="1:11" x14ac:dyDescent="0.2">
      <c r="A156" s="47">
        <f t="shared" si="2"/>
        <v>0</v>
      </c>
      <c r="B156" s="36">
        <f t="shared" si="3"/>
        <v>0</v>
      </c>
      <c r="C156" s="31" t="s">
        <v>170</v>
      </c>
      <c r="D156" s="30" t="s">
        <v>170</v>
      </c>
      <c r="E156" s="29"/>
      <c r="F156" s="29"/>
      <c r="G156" s="29"/>
      <c r="H156" s="29"/>
      <c r="I156" s="29"/>
      <c r="J156" s="29"/>
      <c r="K156" s="29">
        <v>0</v>
      </c>
    </row>
    <row r="157" spans="1:11" x14ac:dyDescent="0.2">
      <c r="A157" s="47">
        <f t="shared" si="2"/>
        <v>0</v>
      </c>
      <c r="B157" s="36">
        <f t="shared" si="3"/>
        <v>0</v>
      </c>
      <c r="C157" s="31" t="s">
        <v>170</v>
      </c>
      <c r="D157" s="30" t="s">
        <v>170</v>
      </c>
      <c r="E157" s="29"/>
      <c r="F157" s="29"/>
      <c r="G157" s="29"/>
      <c r="H157" s="29"/>
      <c r="I157" s="29"/>
      <c r="J157" s="29"/>
      <c r="K157" s="29">
        <v>0</v>
      </c>
    </row>
    <row r="158" spans="1:11" x14ac:dyDescent="0.2">
      <c r="A158" s="47">
        <f t="shared" si="2"/>
        <v>0</v>
      </c>
      <c r="B158" s="36">
        <f t="shared" si="3"/>
        <v>0</v>
      </c>
      <c r="C158" s="31" t="s">
        <v>170</v>
      </c>
      <c r="D158" s="30" t="s">
        <v>170</v>
      </c>
      <c r="E158" s="29"/>
      <c r="F158" s="29"/>
      <c r="G158" s="29"/>
      <c r="H158" s="29"/>
      <c r="I158" s="29"/>
      <c r="J158" s="29"/>
      <c r="K158" s="29">
        <v>0</v>
      </c>
    </row>
    <row r="159" spans="1:11" x14ac:dyDescent="0.2">
      <c r="A159" s="47">
        <f t="shared" si="2"/>
        <v>0</v>
      </c>
      <c r="B159" s="36">
        <f t="shared" si="3"/>
        <v>0</v>
      </c>
      <c r="C159" s="31" t="s">
        <v>170</v>
      </c>
      <c r="D159" s="30" t="s">
        <v>170</v>
      </c>
      <c r="E159" s="29"/>
      <c r="F159" s="29"/>
      <c r="G159" s="29"/>
      <c r="H159" s="29"/>
      <c r="I159" s="29"/>
      <c r="J159" s="29"/>
      <c r="K159" s="29">
        <v>0</v>
      </c>
    </row>
    <row r="160" spans="1:11" x14ac:dyDescent="0.2">
      <c r="A160" s="47">
        <f t="shared" si="2"/>
        <v>0</v>
      </c>
      <c r="B160" s="36">
        <f t="shared" si="3"/>
        <v>0</v>
      </c>
      <c r="C160" s="31" t="s">
        <v>170</v>
      </c>
      <c r="D160" s="30" t="s">
        <v>170</v>
      </c>
      <c r="E160" s="29"/>
      <c r="F160" s="29"/>
      <c r="G160" s="29"/>
      <c r="H160" s="29"/>
      <c r="I160" s="29"/>
      <c r="J160" s="29"/>
      <c r="K160" s="29">
        <v>0</v>
      </c>
    </row>
    <row r="161" spans="1:11" x14ac:dyDescent="0.2">
      <c r="A161" s="47">
        <f t="shared" si="2"/>
        <v>0</v>
      </c>
      <c r="B161" s="36">
        <f t="shared" si="3"/>
        <v>0</v>
      </c>
      <c r="C161" s="31" t="s">
        <v>170</v>
      </c>
      <c r="D161" s="30" t="s">
        <v>170</v>
      </c>
      <c r="E161" s="29"/>
      <c r="F161" s="29"/>
      <c r="G161" s="29"/>
      <c r="H161" s="29"/>
      <c r="I161" s="29"/>
      <c r="J161" s="29"/>
      <c r="K161" s="29">
        <v>0</v>
      </c>
    </row>
    <row r="162" spans="1:11" x14ac:dyDescent="0.2">
      <c r="A162" s="47">
        <f t="shared" si="2"/>
        <v>0</v>
      </c>
      <c r="B162" s="36">
        <f t="shared" si="3"/>
        <v>0</v>
      </c>
      <c r="C162" s="31" t="s">
        <v>170</v>
      </c>
      <c r="D162" s="30" t="s">
        <v>170</v>
      </c>
      <c r="E162" s="29"/>
      <c r="F162" s="29"/>
      <c r="G162" s="29"/>
      <c r="H162" s="29"/>
      <c r="I162" s="29"/>
      <c r="J162" s="29"/>
      <c r="K162" s="29">
        <v>0</v>
      </c>
    </row>
    <row r="163" spans="1:11" x14ac:dyDescent="0.2">
      <c r="A163" s="47">
        <f t="shared" si="2"/>
        <v>0</v>
      </c>
      <c r="B163" s="36">
        <f t="shared" si="3"/>
        <v>0</v>
      </c>
      <c r="C163" s="31" t="s">
        <v>170</v>
      </c>
      <c r="D163" s="30" t="s">
        <v>170</v>
      </c>
      <c r="E163" s="29"/>
      <c r="F163" s="29"/>
      <c r="G163" s="29"/>
      <c r="H163" s="29"/>
      <c r="I163" s="29"/>
      <c r="J163" s="29"/>
      <c r="K163" s="29">
        <v>0</v>
      </c>
    </row>
    <row r="164" spans="1:11" x14ac:dyDescent="0.2">
      <c r="A164" s="47">
        <f t="shared" si="2"/>
        <v>0</v>
      </c>
      <c r="B164" s="36">
        <f t="shared" si="3"/>
        <v>0</v>
      </c>
      <c r="C164" s="31" t="s">
        <v>170</v>
      </c>
      <c r="D164" s="30" t="s">
        <v>170</v>
      </c>
      <c r="E164" s="29"/>
      <c r="F164" s="29"/>
      <c r="G164" s="29"/>
      <c r="H164" s="29"/>
      <c r="I164" s="29"/>
      <c r="J164" s="29"/>
      <c r="K164" s="29">
        <v>0</v>
      </c>
    </row>
    <row r="165" spans="1:11" x14ac:dyDescent="0.2">
      <c r="A165" s="47">
        <f t="shared" si="2"/>
        <v>0</v>
      </c>
      <c r="B165" s="36">
        <f t="shared" si="3"/>
        <v>0</v>
      </c>
      <c r="C165" s="31" t="s">
        <v>170</v>
      </c>
      <c r="D165" s="30" t="s">
        <v>170</v>
      </c>
      <c r="E165" s="29"/>
      <c r="F165" s="29"/>
      <c r="G165" s="29"/>
      <c r="H165" s="29"/>
      <c r="I165" s="29"/>
      <c r="J165" s="29"/>
      <c r="K165" s="29">
        <v>0</v>
      </c>
    </row>
    <row r="166" spans="1:11" x14ac:dyDescent="0.2">
      <c r="A166" s="47">
        <f t="shared" si="2"/>
        <v>0</v>
      </c>
      <c r="B166" s="36">
        <f t="shared" si="3"/>
        <v>0</v>
      </c>
      <c r="C166" s="31" t="s">
        <v>170</v>
      </c>
      <c r="D166" s="30" t="s">
        <v>170</v>
      </c>
      <c r="E166" s="29"/>
      <c r="F166" s="29"/>
      <c r="G166" s="29"/>
      <c r="H166" s="29"/>
      <c r="I166" s="29"/>
      <c r="J166" s="29"/>
      <c r="K166" s="29">
        <v>0</v>
      </c>
    </row>
    <row r="167" spans="1:11" x14ac:dyDescent="0.2">
      <c r="A167" s="47">
        <f t="shared" si="2"/>
        <v>0</v>
      </c>
      <c r="B167" s="36">
        <f t="shared" si="3"/>
        <v>0</v>
      </c>
      <c r="C167" s="31" t="s">
        <v>170</v>
      </c>
      <c r="D167" s="30" t="s">
        <v>170</v>
      </c>
      <c r="E167" s="29"/>
      <c r="F167" s="29"/>
      <c r="G167" s="29"/>
      <c r="H167" s="29"/>
      <c r="I167" s="29"/>
      <c r="J167" s="29"/>
      <c r="K167" s="29">
        <v>0</v>
      </c>
    </row>
    <row r="168" spans="1:11" x14ac:dyDescent="0.2">
      <c r="A168" s="47">
        <f t="shared" si="2"/>
        <v>0</v>
      </c>
      <c r="B168" s="36">
        <f t="shared" si="3"/>
        <v>0</v>
      </c>
      <c r="C168" s="31" t="s">
        <v>170</v>
      </c>
      <c r="D168" s="30" t="s">
        <v>170</v>
      </c>
      <c r="E168" s="29"/>
      <c r="F168" s="29"/>
      <c r="G168" s="29"/>
      <c r="H168" s="29"/>
      <c r="I168" s="29"/>
      <c r="J168" s="29"/>
      <c r="K168" s="29">
        <v>0</v>
      </c>
    </row>
    <row r="169" spans="1:11" x14ac:dyDescent="0.2">
      <c r="A169" s="47">
        <f t="shared" si="2"/>
        <v>0</v>
      </c>
      <c r="B169" s="36">
        <f t="shared" si="3"/>
        <v>0</v>
      </c>
      <c r="C169" s="31" t="s">
        <v>170</v>
      </c>
      <c r="D169" s="30" t="s">
        <v>170</v>
      </c>
      <c r="E169" s="29"/>
      <c r="F169" s="29"/>
      <c r="G169" s="29"/>
      <c r="H169" s="29"/>
      <c r="I169" s="29"/>
      <c r="J169" s="29"/>
      <c r="K169" s="29">
        <v>0</v>
      </c>
    </row>
    <row r="170" spans="1:11" x14ac:dyDescent="0.2">
      <c r="A170" s="47">
        <f t="shared" si="2"/>
        <v>0</v>
      </c>
      <c r="B170" s="36">
        <f t="shared" si="3"/>
        <v>0</v>
      </c>
      <c r="C170" s="31" t="s">
        <v>170</v>
      </c>
      <c r="D170" s="30" t="s">
        <v>170</v>
      </c>
      <c r="E170" s="29"/>
      <c r="F170" s="29"/>
      <c r="G170" s="29"/>
      <c r="H170" s="29"/>
      <c r="I170" s="29"/>
      <c r="J170" s="29"/>
      <c r="K170" s="29">
        <v>0</v>
      </c>
    </row>
    <row r="171" spans="1:11" x14ac:dyDescent="0.2">
      <c r="A171" s="47">
        <f t="shared" si="2"/>
        <v>0</v>
      </c>
      <c r="B171" s="36">
        <f t="shared" si="3"/>
        <v>0</v>
      </c>
      <c r="C171" s="31" t="s">
        <v>170</v>
      </c>
      <c r="D171" s="30" t="s">
        <v>170</v>
      </c>
      <c r="E171" s="29"/>
      <c r="F171" s="29"/>
      <c r="G171" s="29"/>
      <c r="H171" s="29"/>
      <c r="I171" s="29"/>
      <c r="J171" s="29"/>
      <c r="K171" s="29">
        <v>0</v>
      </c>
    </row>
    <row r="172" spans="1:11" x14ac:dyDescent="0.2">
      <c r="A172" s="47">
        <f t="shared" si="2"/>
        <v>0</v>
      </c>
      <c r="B172" s="36">
        <f t="shared" si="3"/>
        <v>0</v>
      </c>
      <c r="C172" s="31" t="s">
        <v>170</v>
      </c>
      <c r="D172" s="30" t="s">
        <v>170</v>
      </c>
      <c r="E172" s="29"/>
      <c r="F172" s="29"/>
      <c r="G172" s="29"/>
      <c r="H172" s="29"/>
      <c r="I172" s="29"/>
      <c r="J172" s="29"/>
      <c r="K172" s="29">
        <v>0</v>
      </c>
    </row>
    <row r="173" spans="1:11" x14ac:dyDescent="0.2">
      <c r="A173" s="47">
        <f t="shared" si="2"/>
        <v>0</v>
      </c>
      <c r="B173" s="36">
        <f t="shared" si="3"/>
        <v>0</v>
      </c>
      <c r="C173" s="31" t="s">
        <v>170</v>
      </c>
      <c r="D173" s="30" t="s">
        <v>170</v>
      </c>
      <c r="E173" s="29"/>
      <c r="F173" s="29"/>
      <c r="G173" s="29"/>
      <c r="H173" s="29"/>
      <c r="I173" s="29"/>
      <c r="J173" s="29"/>
      <c r="K173" s="29">
        <v>0</v>
      </c>
    </row>
    <row r="174" spans="1:11" x14ac:dyDescent="0.2">
      <c r="A174" s="47">
        <f t="shared" si="2"/>
        <v>0</v>
      </c>
      <c r="B174" s="36">
        <f t="shared" si="3"/>
        <v>0</v>
      </c>
      <c r="C174" s="31" t="s">
        <v>170</v>
      </c>
      <c r="D174" s="30" t="s">
        <v>170</v>
      </c>
      <c r="E174" s="29"/>
      <c r="F174" s="29"/>
      <c r="G174" s="29"/>
      <c r="H174" s="29"/>
      <c r="I174" s="29"/>
      <c r="J174" s="29"/>
      <c r="K174" s="29">
        <v>0</v>
      </c>
    </row>
    <row r="175" spans="1:11" x14ac:dyDescent="0.2">
      <c r="A175" s="47">
        <f t="shared" si="2"/>
        <v>0</v>
      </c>
      <c r="B175" s="36">
        <f t="shared" si="3"/>
        <v>0</v>
      </c>
      <c r="C175" s="31" t="s">
        <v>170</v>
      </c>
      <c r="D175" s="30" t="s">
        <v>170</v>
      </c>
      <c r="E175" s="29"/>
      <c r="F175" s="29"/>
      <c r="G175" s="29"/>
      <c r="H175" s="29"/>
      <c r="I175" s="29"/>
      <c r="J175" s="29"/>
      <c r="K175" s="29">
        <v>0</v>
      </c>
    </row>
    <row r="176" spans="1:11" x14ac:dyDescent="0.2">
      <c r="A176" s="47">
        <f t="shared" si="2"/>
        <v>0</v>
      </c>
      <c r="B176" s="36">
        <f t="shared" si="3"/>
        <v>0</v>
      </c>
      <c r="C176" s="31" t="s">
        <v>170</v>
      </c>
      <c r="D176" s="30" t="s">
        <v>170</v>
      </c>
      <c r="E176" s="29"/>
      <c r="F176" s="29"/>
      <c r="G176" s="29"/>
      <c r="H176" s="29"/>
      <c r="I176" s="29"/>
      <c r="J176" s="29"/>
      <c r="K176" s="29">
        <v>0</v>
      </c>
    </row>
    <row r="177" spans="1:11" x14ac:dyDescent="0.2">
      <c r="A177" s="47">
        <f t="shared" si="2"/>
        <v>0</v>
      </c>
      <c r="B177" s="36">
        <f t="shared" si="3"/>
        <v>0</v>
      </c>
      <c r="C177" s="31" t="s">
        <v>170</v>
      </c>
      <c r="D177" s="30" t="s">
        <v>170</v>
      </c>
      <c r="E177" s="29"/>
      <c r="F177" s="29"/>
      <c r="G177" s="29"/>
      <c r="H177" s="29"/>
      <c r="I177" s="29"/>
      <c r="J177" s="29"/>
      <c r="K177" s="29">
        <v>0</v>
      </c>
    </row>
    <row r="178" spans="1:11" x14ac:dyDescent="0.2">
      <c r="A178" s="47">
        <f t="shared" si="2"/>
        <v>0</v>
      </c>
      <c r="B178" s="36">
        <f t="shared" si="3"/>
        <v>0</v>
      </c>
      <c r="C178" s="31" t="s">
        <v>170</v>
      </c>
      <c r="D178" s="30" t="s">
        <v>170</v>
      </c>
      <c r="E178" s="29"/>
      <c r="F178" s="29"/>
      <c r="G178" s="29"/>
      <c r="H178" s="29"/>
      <c r="I178" s="29"/>
      <c r="J178" s="29"/>
      <c r="K178" s="29">
        <v>0</v>
      </c>
    </row>
    <row r="179" spans="1:11" x14ac:dyDescent="0.2">
      <c r="A179" s="47">
        <f t="shared" ref="A179:A242" si="4">IF(ISNA(MATCH(C179,offers.segment.all,0)),1,0)</f>
        <v>0</v>
      </c>
      <c r="B179" s="36">
        <f t="shared" ref="B179:B242" si="5">IF(ISNA(MATCH(D179,revenue.descriptions,0)),1,0)</f>
        <v>0</v>
      </c>
      <c r="C179" s="31" t="s">
        <v>170</v>
      </c>
      <c r="D179" s="30" t="s">
        <v>170</v>
      </c>
      <c r="E179" s="29"/>
      <c r="F179" s="29"/>
      <c r="G179" s="29"/>
      <c r="H179" s="29"/>
      <c r="I179" s="29"/>
      <c r="J179" s="29"/>
      <c r="K179" s="29">
        <v>0</v>
      </c>
    </row>
    <row r="180" spans="1:11" x14ac:dyDescent="0.2">
      <c r="A180" s="47">
        <f t="shared" si="4"/>
        <v>0</v>
      </c>
      <c r="B180" s="36">
        <f t="shared" si="5"/>
        <v>0</v>
      </c>
      <c r="C180" s="31" t="s">
        <v>170</v>
      </c>
      <c r="D180" s="30" t="s">
        <v>170</v>
      </c>
      <c r="E180" s="29"/>
      <c r="F180" s="29"/>
      <c r="G180" s="29"/>
      <c r="H180" s="29"/>
      <c r="I180" s="29"/>
      <c r="J180" s="29"/>
      <c r="K180" s="29">
        <v>0</v>
      </c>
    </row>
    <row r="181" spans="1:11" x14ac:dyDescent="0.2">
      <c r="A181" s="47">
        <f t="shared" si="4"/>
        <v>0</v>
      </c>
      <c r="B181" s="36">
        <f t="shared" si="5"/>
        <v>0</v>
      </c>
      <c r="C181" s="31" t="s">
        <v>170</v>
      </c>
      <c r="D181" s="30" t="s">
        <v>170</v>
      </c>
      <c r="E181" s="29"/>
      <c r="F181" s="29"/>
      <c r="G181" s="29"/>
      <c r="H181" s="29"/>
      <c r="I181" s="29"/>
      <c r="J181" s="29"/>
      <c r="K181" s="29">
        <v>0</v>
      </c>
    </row>
    <row r="182" spans="1:11" x14ac:dyDescent="0.2">
      <c r="A182" s="47">
        <f t="shared" si="4"/>
        <v>0</v>
      </c>
      <c r="B182" s="36">
        <f t="shared" si="5"/>
        <v>0</v>
      </c>
      <c r="C182" s="31" t="s">
        <v>170</v>
      </c>
      <c r="D182" s="30" t="s">
        <v>170</v>
      </c>
      <c r="E182" s="29"/>
      <c r="F182" s="29"/>
      <c r="G182" s="29"/>
      <c r="H182" s="29"/>
      <c r="I182" s="29"/>
      <c r="J182" s="29"/>
      <c r="K182" s="29">
        <v>0</v>
      </c>
    </row>
    <row r="183" spans="1:11" x14ac:dyDescent="0.2">
      <c r="A183" s="47">
        <f t="shared" si="4"/>
        <v>0</v>
      </c>
      <c r="B183" s="36">
        <f t="shared" si="5"/>
        <v>0</v>
      </c>
      <c r="C183" s="31" t="s">
        <v>170</v>
      </c>
      <c r="D183" s="30" t="s">
        <v>170</v>
      </c>
      <c r="E183" s="29"/>
      <c r="F183" s="29"/>
      <c r="G183" s="29"/>
      <c r="H183" s="29"/>
      <c r="I183" s="29"/>
      <c r="J183" s="29"/>
      <c r="K183" s="29">
        <v>0</v>
      </c>
    </row>
    <row r="184" spans="1:11" x14ac:dyDescent="0.2">
      <c r="A184" s="47">
        <f t="shared" si="4"/>
        <v>0</v>
      </c>
      <c r="B184" s="36">
        <f t="shared" si="5"/>
        <v>0</v>
      </c>
      <c r="C184" s="31" t="s">
        <v>170</v>
      </c>
      <c r="D184" s="30" t="s">
        <v>170</v>
      </c>
      <c r="E184" s="29"/>
      <c r="F184" s="29"/>
      <c r="G184" s="29"/>
      <c r="H184" s="29"/>
      <c r="I184" s="29"/>
      <c r="J184" s="29"/>
      <c r="K184" s="29">
        <v>0</v>
      </c>
    </row>
    <row r="185" spans="1:11" x14ac:dyDescent="0.2">
      <c r="A185" s="47">
        <f t="shared" si="4"/>
        <v>0</v>
      </c>
      <c r="B185" s="36">
        <f t="shared" si="5"/>
        <v>0</v>
      </c>
      <c r="C185" s="31" t="s">
        <v>170</v>
      </c>
      <c r="D185" s="30" t="s">
        <v>170</v>
      </c>
      <c r="E185" s="29"/>
      <c r="F185" s="29"/>
      <c r="G185" s="29"/>
      <c r="H185" s="29"/>
      <c r="I185" s="29"/>
      <c r="J185" s="29"/>
      <c r="K185" s="29">
        <v>0</v>
      </c>
    </row>
    <row r="186" spans="1:11" x14ac:dyDescent="0.2">
      <c r="A186" s="47">
        <f t="shared" si="4"/>
        <v>0</v>
      </c>
      <c r="B186" s="36">
        <f t="shared" si="5"/>
        <v>0</v>
      </c>
      <c r="C186" s="31" t="s">
        <v>170</v>
      </c>
      <c r="D186" s="30" t="s">
        <v>170</v>
      </c>
      <c r="E186" s="29"/>
      <c r="F186" s="29"/>
      <c r="G186" s="29"/>
      <c r="H186" s="29"/>
      <c r="I186" s="29"/>
      <c r="J186" s="29"/>
      <c r="K186" s="29">
        <v>0</v>
      </c>
    </row>
    <row r="187" spans="1:11" x14ac:dyDescent="0.2">
      <c r="A187" s="47">
        <f t="shared" si="4"/>
        <v>0</v>
      </c>
      <c r="B187" s="36">
        <f t="shared" si="5"/>
        <v>0</v>
      </c>
      <c r="C187" s="31" t="s">
        <v>170</v>
      </c>
      <c r="D187" s="30" t="s">
        <v>170</v>
      </c>
      <c r="E187" s="29"/>
      <c r="F187" s="29"/>
      <c r="G187" s="29"/>
      <c r="H187" s="29"/>
      <c r="I187" s="29"/>
      <c r="J187" s="29"/>
      <c r="K187" s="29">
        <v>0</v>
      </c>
    </row>
    <row r="188" spans="1:11" x14ac:dyDescent="0.2">
      <c r="A188" s="47">
        <f t="shared" si="4"/>
        <v>0</v>
      </c>
      <c r="B188" s="36">
        <f t="shared" si="5"/>
        <v>0</v>
      </c>
      <c r="C188" s="31" t="s">
        <v>170</v>
      </c>
      <c r="D188" s="30" t="s">
        <v>170</v>
      </c>
      <c r="E188" s="29"/>
      <c r="F188" s="29"/>
      <c r="G188" s="29"/>
      <c r="H188" s="29"/>
      <c r="I188" s="29"/>
      <c r="J188" s="29"/>
      <c r="K188" s="29">
        <v>0</v>
      </c>
    </row>
    <row r="189" spans="1:11" x14ac:dyDescent="0.2">
      <c r="A189" s="47">
        <f t="shared" si="4"/>
        <v>0</v>
      </c>
      <c r="B189" s="36">
        <f t="shared" si="5"/>
        <v>0</v>
      </c>
      <c r="C189" s="31" t="s">
        <v>170</v>
      </c>
      <c r="D189" s="30" t="s">
        <v>170</v>
      </c>
      <c r="E189" s="29"/>
      <c r="F189" s="29"/>
      <c r="G189" s="29"/>
      <c r="H189" s="29"/>
      <c r="I189" s="29"/>
      <c r="J189" s="29"/>
      <c r="K189" s="29">
        <v>0</v>
      </c>
    </row>
    <row r="190" spans="1:11" x14ac:dyDescent="0.2">
      <c r="A190" s="47">
        <f t="shared" si="4"/>
        <v>0</v>
      </c>
      <c r="B190" s="36">
        <f t="shared" si="5"/>
        <v>0</v>
      </c>
      <c r="C190" s="31" t="s">
        <v>170</v>
      </c>
      <c r="D190" s="30" t="s">
        <v>170</v>
      </c>
      <c r="E190" s="29"/>
      <c r="F190" s="29"/>
      <c r="G190" s="29"/>
      <c r="H190" s="29"/>
      <c r="I190" s="29"/>
      <c r="J190" s="29"/>
      <c r="K190" s="29">
        <v>0</v>
      </c>
    </row>
    <row r="191" spans="1:11" x14ac:dyDescent="0.2">
      <c r="A191" s="47">
        <f t="shared" si="4"/>
        <v>0</v>
      </c>
      <c r="B191" s="36">
        <f t="shared" si="5"/>
        <v>0</v>
      </c>
      <c r="C191" s="31" t="s">
        <v>170</v>
      </c>
      <c r="D191" s="30" t="s">
        <v>170</v>
      </c>
      <c r="E191" s="29"/>
      <c r="F191" s="29"/>
      <c r="G191" s="29"/>
      <c r="H191" s="29"/>
      <c r="I191" s="29"/>
      <c r="J191" s="29"/>
      <c r="K191" s="29">
        <v>0</v>
      </c>
    </row>
    <row r="192" spans="1:11" x14ac:dyDescent="0.2">
      <c r="A192" s="47">
        <f t="shared" si="4"/>
        <v>0</v>
      </c>
      <c r="B192" s="36">
        <f t="shared" si="5"/>
        <v>0</v>
      </c>
      <c r="C192" s="31" t="s">
        <v>170</v>
      </c>
      <c r="D192" s="30" t="s">
        <v>170</v>
      </c>
      <c r="E192" s="29"/>
      <c r="F192" s="29"/>
      <c r="G192" s="29"/>
      <c r="H192" s="29"/>
      <c r="I192" s="29"/>
      <c r="J192" s="29"/>
      <c r="K192" s="29">
        <v>0</v>
      </c>
    </row>
    <row r="193" spans="1:11" x14ac:dyDescent="0.2">
      <c r="A193" s="47">
        <f t="shared" si="4"/>
        <v>0</v>
      </c>
      <c r="B193" s="36">
        <f t="shared" si="5"/>
        <v>0</v>
      </c>
      <c r="C193" s="31" t="s">
        <v>170</v>
      </c>
      <c r="D193" s="30" t="s">
        <v>170</v>
      </c>
      <c r="E193" s="29"/>
      <c r="F193" s="29"/>
      <c r="G193" s="29"/>
      <c r="H193" s="29"/>
      <c r="I193" s="29"/>
      <c r="J193" s="29"/>
      <c r="K193" s="29">
        <v>0</v>
      </c>
    </row>
    <row r="194" spans="1:11" x14ac:dyDescent="0.2">
      <c r="A194" s="47">
        <f t="shared" si="4"/>
        <v>0</v>
      </c>
      <c r="B194" s="36">
        <f t="shared" si="5"/>
        <v>0</v>
      </c>
      <c r="C194" s="31" t="s">
        <v>170</v>
      </c>
      <c r="D194" s="30" t="s">
        <v>170</v>
      </c>
      <c r="E194" s="29"/>
      <c r="F194" s="29"/>
      <c r="G194" s="29"/>
      <c r="H194" s="29"/>
      <c r="I194" s="29"/>
      <c r="J194" s="29"/>
      <c r="K194" s="29">
        <v>0</v>
      </c>
    </row>
    <row r="195" spans="1:11" x14ac:dyDescent="0.2">
      <c r="A195" s="47">
        <f t="shared" si="4"/>
        <v>0</v>
      </c>
      <c r="B195" s="36">
        <f t="shared" si="5"/>
        <v>0</v>
      </c>
      <c r="C195" s="31" t="s">
        <v>170</v>
      </c>
      <c r="D195" s="30" t="s">
        <v>170</v>
      </c>
      <c r="E195" s="29"/>
      <c r="F195" s="29"/>
      <c r="G195" s="29"/>
      <c r="H195" s="29"/>
      <c r="I195" s="29"/>
      <c r="J195" s="29"/>
      <c r="K195" s="29">
        <v>0</v>
      </c>
    </row>
    <row r="196" spans="1:11" x14ac:dyDescent="0.2">
      <c r="A196" s="47">
        <f t="shared" si="4"/>
        <v>0</v>
      </c>
      <c r="B196" s="36">
        <f t="shared" si="5"/>
        <v>0</v>
      </c>
      <c r="C196" s="31" t="s">
        <v>170</v>
      </c>
      <c r="D196" s="30" t="s">
        <v>170</v>
      </c>
      <c r="E196" s="29"/>
      <c r="F196" s="29"/>
      <c r="G196" s="29"/>
      <c r="H196" s="29"/>
      <c r="I196" s="29"/>
      <c r="J196" s="29"/>
      <c r="K196" s="29">
        <v>0</v>
      </c>
    </row>
    <row r="197" spans="1:11" x14ac:dyDescent="0.2">
      <c r="A197" s="47">
        <f t="shared" si="4"/>
        <v>0</v>
      </c>
      <c r="B197" s="36">
        <f t="shared" si="5"/>
        <v>0</v>
      </c>
      <c r="C197" s="31" t="s">
        <v>170</v>
      </c>
      <c r="D197" s="30" t="s">
        <v>170</v>
      </c>
      <c r="E197" s="29"/>
      <c r="F197" s="29"/>
      <c r="G197" s="29"/>
      <c r="H197" s="29"/>
      <c r="I197" s="29"/>
      <c r="J197" s="29"/>
      <c r="K197" s="29">
        <v>0</v>
      </c>
    </row>
    <row r="198" spans="1:11" x14ac:dyDescent="0.2">
      <c r="A198" s="47">
        <f t="shared" si="4"/>
        <v>0</v>
      </c>
      <c r="B198" s="36">
        <f t="shared" si="5"/>
        <v>0</v>
      </c>
      <c r="C198" s="31" t="s">
        <v>170</v>
      </c>
      <c r="D198" s="30" t="s">
        <v>170</v>
      </c>
      <c r="E198" s="29"/>
      <c r="F198" s="29"/>
      <c r="G198" s="29"/>
      <c r="H198" s="29"/>
      <c r="I198" s="29"/>
      <c r="J198" s="29"/>
      <c r="K198" s="29">
        <v>0</v>
      </c>
    </row>
    <row r="199" spans="1:11" x14ac:dyDescent="0.2">
      <c r="A199" s="47">
        <f t="shared" si="4"/>
        <v>0</v>
      </c>
      <c r="B199" s="36">
        <f t="shared" si="5"/>
        <v>0</v>
      </c>
      <c r="C199" s="31" t="s">
        <v>170</v>
      </c>
      <c r="D199" s="30" t="s">
        <v>170</v>
      </c>
      <c r="E199" s="29"/>
      <c r="F199" s="29"/>
      <c r="G199" s="29"/>
      <c r="H199" s="29"/>
      <c r="I199" s="29"/>
      <c r="J199" s="29"/>
      <c r="K199" s="29">
        <v>0</v>
      </c>
    </row>
    <row r="200" spans="1:11" x14ac:dyDescent="0.2">
      <c r="A200" s="47">
        <f t="shared" si="4"/>
        <v>0</v>
      </c>
      <c r="B200" s="36">
        <f t="shared" si="5"/>
        <v>0</v>
      </c>
      <c r="C200" s="31" t="s">
        <v>170</v>
      </c>
      <c r="D200" s="30" t="s">
        <v>170</v>
      </c>
      <c r="E200" s="29"/>
      <c r="F200" s="29"/>
      <c r="G200" s="29"/>
      <c r="H200" s="29"/>
      <c r="I200" s="29"/>
      <c r="J200" s="29"/>
      <c r="K200" s="29">
        <v>0</v>
      </c>
    </row>
    <row r="201" spans="1:11" x14ac:dyDescent="0.2">
      <c r="A201" s="47">
        <f t="shared" si="4"/>
        <v>0</v>
      </c>
      <c r="B201" s="36">
        <f t="shared" si="5"/>
        <v>0</v>
      </c>
      <c r="C201" s="31" t="s">
        <v>170</v>
      </c>
      <c r="D201" s="30" t="s">
        <v>170</v>
      </c>
      <c r="E201" s="29"/>
      <c r="F201" s="29"/>
      <c r="G201" s="29"/>
      <c r="H201" s="29"/>
      <c r="I201" s="29"/>
      <c r="J201" s="29"/>
      <c r="K201" s="29">
        <v>0</v>
      </c>
    </row>
    <row r="202" spans="1:11" x14ac:dyDescent="0.2">
      <c r="A202" s="47">
        <f t="shared" si="4"/>
        <v>0</v>
      </c>
      <c r="B202" s="36">
        <f t="shared" si="5"/>
        <v>0</v>
      </c>
      <c r="C202" s="31" t="s">
        <v>170</v>
      </c>
      <c r="D202" s="30" t="s">
        <v>170</v>
      </c>
      <c r="E202" s="29"/>
      <c r="F202" s="29"/>
      <c r="G202" s="29"/>
      <c r="H202" s="29"/>
      <c r="I202" s="29"/>
      <c r="J202" s="29"/>
      <c r="K202" s="29">
        <v>0</v>
      </c>
    </row>
    <row r="203" spans="1:11" x14ac:dyDescent="0.2">
      <c r="A203" s="47">
        <f t="shared" si="4"/>
        <v>0</v>
      </c>
      <c r="B203" s="36">
        <f t="shared" si="5"/>
        <v>0</v>
      </c>
      <c r="C203" s="31" t="s">
        <v>170</v>
      </c>
      <c r="D203" s="30" t="s">
        <v>170</v>
      </c>
      <c r="E203" s="29"/>
      <c r="F203" s="29"/>
      <c r="G203" s="29"/>
      <c r="H203" s="29"/>
      <c r="I203" s="29"/>
      <c r="J203" s="29"/>
      <c r="K203" s="29">
        <v>0</v>
      </c>
    </row>
    <row r="204" spans="1:11" x14ac:dyDescent="0.2">
      <c r="A204" s="47">
        <f t="shared" si="4"/>
        <v>0</v>
      </c>
      <c r="B204" s="36">
        <f t="shared" si="5"/>
        <v>0</v>
      </c>
      <c r="C204" s="31" t="s">
        <v>170</v>
      </c>
      <c r="D204" s="30" t="s">
        <v>170</v>
      </c>
      <c r="E204" s="29"/>
      <c r="F204" s="29"/>
      <c r="G204" s="29"/>
      <c r="H204" s="29"/>
      <c r="I204" s="29"/>
      <c r="J204" s="29"/>
      <c r="K204" s="29">
        <v>0</v>
      </c>
    </row>
    <row r="205" spans="1:11" x14ac:dyDescent="0.2">
      <c r="A205" s="47">
        <f t="shared" si="4"/>
        <v>0</v>
      </c>
      <c r="B205" s="36">
        <f t="shared" si="5"/>
        <v>0</v>
      </c>
      <c r="C205" s="31" t="s">
        <v>170</v>
      </c>
      <c r="D205" s="30" t="s">
        <v>170</v>
      </c>
      <c r="E205" s="29"/>
      <c r="F205" s="29"/>
      <c r="G205" s="29"/>
      <c r="H205" s="29"/>
      <c r="I205" s="29"/>
      <c r="J205" s="29"/>
      <c r="K205" s="29">
        <v>0</v>
      </c>
    </row>
    <row r="206" spans="1:11" x14ac:dyDescent="0.2">
      <c r="A206" s="47">
        <f t="shared" si="4"/>
        <v>0</v>
      </c>
      <c r="B206" s="36">
        <f t="shared" si="5"/>
        <v>0</v>
      </c>
      <c r="C206" s="31" t="s">
        <v>170</v>
      </c>
      <c r="D206" s="30" t="s">
        <v>170</v>
      </c>
      <c r="E206" s="29"/>
      <c r="F206" s="29"/>
      <c r="G206" s="29"/>
      <c r="H206" s="29"/>
      <c r="I206" s="29"/>
      <c r="J206" s="29"/>
      <c r="K206" s="29">
        <v>0</v>
      </c>
    </row>
    <row r="207" spans="1:11" x14ac:dyDescent="0.2">
      <c r="A207" s="47">
        <f t="shared" si="4"/>
        <v>0</v>
      </c>
      <c r="B207" s="36">
        <f t="shared" si="5"/>
        <v>0</v>
      </c>
      <c r="C207" s="31" t="s">
        <v>170</v>
      </c>
      <c r="D207" s="30" t="s">
        <v>170</v>
      </c>
      <c r="E207" s="29"/>
      <c r="F207" s="29"/>
      <c r="G207" s="29"/>
      <c r="H207" s="29"/>
      <c r="I207" s="29"/>
      <c r="J207" s="29"/>
      <c r="K207" s="29">
        <v>0</v>
      </c>
    </row>
    <row r="208" spans="1:11" x14ac:dyDescent="0.2">
      <c r="A208" s="47">
        <f t="shared" si="4"/>
        <v>0</v>
      </c>
      <c r="B208" s="36">
        <f t="shared" si="5"/>
        <v>0</v>
      </c>
      <c r="C208" s="31" t="s">
        <v>170</v>
      </c>
      <c r="D208" s="30" t="s">
        <v>170</v>
      </c>
      <c r="E208" s="29"/>
      <c r="F208" s="29"/>
      <c r="G208" s="29"/>
      <c r="H208" s="29"/>
      <c r="I208" s="29"/>
      <c r="J208" s="29"/>
      <c r="K208" s="29">
        <v>0</v>
      </c>
    </row>
    <row r="209" spans="1:11" x14ac:dyDescent="0.2">
      <c r="A209" s="47">
        <f t="shared" si="4"/>
        <v>0</v>
      </c>
      <c r="B209" s="36">
        <f t="shared" si="5"/>
        <v>0</v>
      </c>
      <c r="C209" s="31" t="s">
        <v>170</v>
      </c>
      <c r="D209" s="30" t="s">
        <v>170</v>
      </c>
      <c r="E209" s="29"/>
      <c r="F209" s="29"/>
      <c r="G209" s="29"/>
      <c r="H209" s="29"/>
      <c r="I209" s="29"/>
      <c r="J209" s="29"/>
      <c r="K209" s="29">
        <v>0</v>
      </c>
    </row>
    <row r="210" spans="1:11" x14ac:dyDescent="0.2">
      <c r="A210" s="47">
        <f t="shared" si="4"/>
        <v>0</v>
      </c>
      <c r="B210" s="36">
        <f t="shared" si="5"/>
        <v>0</v>
      </c>
      <c r="C210" s="31" t="s">
        <v>170</v>
      </c>
      <c r="D210" s="30" t="s">
        <v>170</v>
      </c>
      <c r="E210" s="29"/>
      <c r="F210" s="29"/>
      <c r="G210" s="29"/>
      <c r="H210" s="29"/>
      <c r="I210" s="29"/>
      <c r="J210" s="29"/>
      <c r="K210" s="29">
        <v>0</v>
      </c>
    </row>
    <row r="211" spans="1:11" x14ac:dyDescent="0.2">
      <c r="A211" s="47">
        <f t="shared" si="4"/>
        <v>0</v>
      </c>
      <c r="B211" s="36">
        <f t="shared" si="5"/>
        <v>0</v>
      </c>
      <c r="C211" s="31" t="s">
        <v>170</v>
      </c>
      <c r="D211" s="30" t="s">
        <v>170</v>
      </c>
      <c r="E211" s="29"/>
      <c r="F211" s="29"/>
      <c r="G211" s="29"/>
      <c r="H211" s="29"/>
      <c r="I211" s="29"/>
      <c r="J211" s="29"/>
      <c r="K211" s="29">
        <v>0</v>
      </c>
    </row>
    <row r="212" spans="1:11" x14ac:dyDescent="0.2">
      <c r="A212" s="47">
        <f t="shared" si="4"/>
        <v>0</v>
      </c>
      <c r="B212" s="36">
        <f t="shared" si="5"/>
        <v>0</v>
      </c>
      <c r="C212" s="31" t="s">
        <v>170</v>
      </c>
      <c r="D212" s="30" t="s">
        <v>170</v>
      </c>
      <c r="E212" s="29"/>
      <c r="F212" s="29"/>
      <c r="G212" s="29"/>
      <c r="H212" s="29"/>
      <c r="I212" s="29"/>
      <c r="J212" s="29"/>
      <c r="K212" s="29">
        <v>0</v>
      </c>
    </row>
    <row r="213" spans="1:11" x14ac:dyDescent="0.2">
      <c r="A213" s="47">
        <f t="shared" si="4"/>
        <v>0</v>
      </c>
      <c r="B213" s="36">
        <f t="shared" si="5"/>
        <v>0</v>
      </c>
      <c r="C213" s="31" t="s">
        <v>170</v>
      </c>
      <c r="D213" s="30" t="s">
        <v>170</v>
      </c>
      <c r="E213" s="29"/>
      <c r="F213" s="29"/>
      <c r="G213" s="29"/>
      <c r="H213" s="29"/>
      <c r="I213" s="29"/>
      <c r="J213" s="29"/>
      <c r="K213" s="29">
        <v>0</v>
      </c>
    </row>
    <row r="214" spans="1:11" x14ac:dyDescent="0.2">
      <c r="A214" s="47">
        <f t="shared" si="4"/>
        <v>0</v>
      </c>
      <c r="B214" s="36">
        <f t="shared" si="5"/>
        <v>0</v>
      </c>
      <c r="C214" s="31" t="s">
        <v>170</v>
      </c>
      <c r="D214" s="30" t="s">
        <v>170</v>
      </c>
      <c r="E214" s="29"/>
      <c r="F214" s="29"/>
      <c r="G214" s="29"/>
      <c r="H214" s="29"/>
      <c r="I214" s="29"/>
      <c r="J214" s="29"/>
      <c r="K214" s="29">
        <v>0</v>
      </c>
    </row>
    <row r="215" spans="1:11" x14ac:dyDescent="0.2">
      <c r="A215" s="47">
        <f t="shared" si="4"/>
        <v>0</v>
      </c>
      <c r="B215" s="36">
        <f t="shared" si="5"/>
        <v>0</v>
      </c>
      <c r="C215" s="31" t="s">
        <v>170</v>
      </c>
      <c r="D215" s="30" t="s">
        <v>170</v>
      </c>
      <c r="E215" s="29"/>
      <c r="F215" s="29"/>
      <c r="G215" s="29"/>
      <c r="H215" s="29"/>
      <c r="I215" s="29"/>
      <c r="J215" s="29"/>
      <c r="K215" s="29">
        <v>0</v>
      </c>
    </row>
    <row r="216" spans="1:11" x14ac:dyDescent="0.2">
      <c r="A216" s="47">
        <f t="shared" si="4"/>
        <v>0</v>
      </c>
      <c r="B216" s="36">
        <f t="shared" si="5"/>
        <v>0</v>
      </c>
      <c r="C216" s="31" t="s">
        <v>170</v>
      </c>
      <c r="D216" s="30" t="s">
        <v>170</v>
      </c>
      <c r="E216" s="29"/>
      <c r="F216" s="29"/>
      <c r="G216" s="29"/>
      <c r="H216" s="29"/>
      <c r="I216" s="29"/>
      <c r="J216" s="29"/>
      <c r="K216" s="29">
        <v>0</v>
      </c>
    </row>
    <row r="217" spans="1:11" x14ac:dyDescent="0.2">
      <c r="A217" s="47">
        <f t="shared" si="4"/>
        <v>0</v>
      </c>
      <c r="B217" s="36">
        <f t="shared" si="5"/>
        <v>0</v>
      </c>
      <c r="C217" s="31" t="s">
        <v>170</v>
      </c>
      <c r="D217" s="30" t="s">
        <v>170</v>
      </c>
      <c r="E217" s="29"/>
      <c r="F217" s="29"/>
      <c r="G217" s="29"/>
      <c r="H217" s="29"/>
      <c r="I217" s="29"/>
      <c r="J217" s="29"/>
      <c r="K217" s="29">
        <v>0</v>
      </c>
    </row>
    <row r="218" spans="1:11" x14ac:dyDescent="0.2">
      <c r="A218" s="47">
        <f t="shared" si="4"/>
        <v>0</v>
      </c>
      <c r="B218" s="36">
        <f t="shared" si="5"/>
        <v>0</v>
      </c>
      <c r="C218" s="31" t="s">
        <v>170</v>
      </c>
      <c r="D218" s="30" t="s">
        <v>170</v>
      </c>
      <c r="E218" s="29"/>
      <c r="F218" s="29"/>
      <c r="G218" s="29"/>
      <c r="H218" s="29"/>
      <c r="I218" s="29"/>
      <c r="J218" s="29"/>
      <c r="K218" s="29">
        <v>0</v>
      </c>
    </row>
    <row r="219" spans="1:11" x14ac:dyDescent="0.2">
      <c r="A219" s="47">
        <f t="shared" si="4"/>
        <v>0</v>
      </c>
      <c r="B219" s="36">
        <f t="shared" si="5"/>
        <v>0</v>
      </c>
      <c r="C219" s="31" t="s">
        <v>170</v>
      </c>
      <c r="D219" s="30" t="s">
        <v>170</v>
      </c>
      <c r="E219" s="29"/>
      <c r="F219" s="29"/>
      <c r="G219" s="29"/>
      <c r="H219" s="29"/>
      <c r="I219" s="29"/>
      <c r="J219" s="29"/>
      <c r="K219" s="29">
        <v>0</v>
      </c>
    </row>
    <row r="220" spans="1:11" x14ac:dyDescent="0.2">
      <c r="A220" s="47">
        <f t="shared" si="4"/>
        <v>0</v>
      </c>
      <c r="B220" s="36">
        <f t="shared" si="5"/>
        <v>0</v>
      </c>
      <c r="C220" s="31" t="s">
        <v>170</v>
      </c>
      <c r="D220" s="30" t="s">
        <v>170</v>
      </c>
      <c r="E220" s="29"/>
      <c r="F220" s="29"/>
      <c r="G220" s="29"/>
      <c r="H220" s="29"/>
      <c r="I220" s="29"/>
      <c r="J220" s="29"/>
      <c r="K220" s="29">
        <v>0</v>
      </c>
    </row>
    <row r="221" spans="1:11" x14ac:dyDescent="0.2">
      <c r="A221" s="47">
        <f t="shared" si="4"/>
        <v>0</v>
      </c>
      <c r="B221" s="36">
        <f t="shared" si="5"/>
        <v>0</v>
      </c>
      <c r="C221" s="31" t="s">
        <v>170</v>
      </c>
      <c r="D221" s="30" t="s">
        <v>170</v>
      </c>
      <c r="E221" s="29"/>
      <c r="F221" s="29"/>
      <c r="G221" s="29"/>
      <c r="H221" s="29"/>
      <c r="I221" s="29"/>
      <c r="J221" s="29"/>
      <c r="K221" s="29">
        <v>0</v>
      </c>
    </row>
    <row r="222" spans="1:11" x14ac:dyDescent="0.2">
      <c r="A222" s="47">
        <f t="shared" si="4"/>
        <v>0</v>
      </c>
      <c r="B222" s="36">
        <f t="shared" si="5"/>
        <v>0</v>
      </c>
      <c r="C222" s="31" t="s">
        <v>170</v>
      </c>
      <c r="D222" s="30" t="s">
        <v>170</v>
      </c>
      <c r="E222" s="29"/>
      <c r="F222" s="29"/>
      <c r="G222" s="29"/>
      <c r="H222" s="29"/>
      <c r="I222" s="29"/>
      <c r="J222" s="29"/>
      <c r="K222" s="29">
        <v>0</v>
      </c>
    </row>
    <row r="223" spans="1:11" x14ac:dyDescent="0.2">
      <c r="A223" s="47">
        <f t="shared" si="4"/>
        <v>0</v>
      </c>
      <c r="B223" s="36">
        <f t="shared" si="5"/>
        <v>0</v>
      </c>
      <c r="C223" s="31" t="s">
        <v>170</v>
      </c>
      <c r="D223" s="30" t="s">
        <v>170</v>
      </c>
      <c r="E223" s="29"/>
      <c r="F223" s="29"/>
      <c r="G223" s="29"/>
      <c r="H223" s="29"/>
      <c r="I223" s="29"/>
      <c r="J223" s="29"/>
      <c r="K223" s="29">
        <v>0</v>
      </c>
    </row>
    <row r="224" spans="1:11" x14ac:dyDescent="0.2">
      <c r="A224" s="47">
        <f t="shared" si="4"/>
        <v>0</v>
      </c>
      <c r="B224" s="36">
        <f t="shared" si="5"/>
        <v>0</v>
      </c>
      <c r="C224" s="31" t="s">
        <v>170</v>
      </c>
      <c r="D224" s="30" t="s">
        <v>170</v>
      </c>
      <c r="E224" s="29"/>
      <c r="F224" s="29"/>
      <c r="G224" s="29"/>
      <c r="H224" s="29"/>
      <c r="I224" s="29"/>
      <c r="J224" s="29"/>
      <c r="K224" s="29">
        <v>0</v>
      </c>
    </row>
    <row r="225" spans="1:11" x14ac:dyDescent="0.2">
      <c r="A225" s="47">
        <f t="shared" si="4"/>
        <v>0</v>
      </c>
      <c r="B225" s="36">
        <f t="shared" si="5"/>
        <v>0</v>
      </c>
      <c r="C225" s="31" t="s">
        <v>170</v>
      </c>
      <c r="D225" s="30" t="s">
        <v>170</v>
      </c>
      <c r="E225" s="29"/>
      <c r="F225" s="29"/>
      <c r="G225" s="29"/>
      <c r="H225" s="29"/>
      <c r="I225" s="29"/>
      <c r="J225" s="29"/>
      <c r="K225" s="29">
        <v>0</v>
      </c>
    </row>
    <row r="226" spans="1:11" x14ac:dyDescent="0.2">
      <c r="A226" s="47">
        <f t="shared" si="4"/>
        <v>0</v>
      </c>
      <c r="B226" s="36">
        <f t="shared" si="5"/>
        <v>0</v>
      </c>
      <c r="C226" s="31" t="s">
        <v>170</v>
      </c>
      <c r="D226" s="30" t="s">
        <v>170</v>
      </c>
      <c r="E226" s="29"/>
      <c r="F226" s="29"/>
      <c r="G226" s="29"/>
      <c r="H226" s="29"/>
      <c r="I226" s="29"/>
      <c r="J226" s="29"/>
      <c r="K226" s="29">
        <v>0</v>
      </c>
    </row>
    <row r="227" spans="1:11" x14ac:dyDescent="0.2">
      <c r="A227" s="47">
        <f t="shared" si="4"/>
        <v>0</v>
      </c>
      <c r="B227" s="36">
        <f t="shared" si="5"/>
        <v>0</v>
      </c>
      <c r="C227" s="31" t="s">
        <v>170</v>
      </c>
      <c r="D227" s="30" t="s">
        <v>170</v>
      </c>
      <c r="E227" s="29"/>
      <c r="F227" s="29"/>
      <c r="G227" s="29"/>
      <c r="H227" s="29"/>
      <c r="I227" s="29"/>
      <c r="J227" s="29"/>
      <c r="K227" s="29">
        <v>0</v>
      </c>
    </row>
    <row r="228" spans="1:11" x14ac:dyDescent="0.2">
      <c r="A228" s="47">
        <f t="shared" si="4"/>
        <v>0</v>
      </c>
      <c r="B228" s="36">
        <f t="shared" si="5"/>
        <v>0</v>
      </c>
      <c r="C228" s="31" t="s">
        <v>170</v>
      </c>
      <c r="D228" s="30" t="s">
        <v>170</v>
      </c>
      <c r="E228" s="29"/>
      <c r="F228" s="29"/>
      <c r="G228" s="29"/>
      <c r="H228" s="29"/>
      <c r="I228" s="29"/>
      <c r="J228" s="29"/>
      <c r="K228" s="29">
        <v>0</v>
      </c>
    </row>
    <row r="229" spans="1:11" x14ac:dyDescent="0.2">
      <c r="A229" s="47">
        <f t="shared" si="4"/>
        <v>0</v>
      </c>
      <c r="B229" s="36">
        <f t="shared" si="5"/>
        <v>0</v>
      </c>
      <c r="C229" s="31" t="s">
        <v>170</v>
      </c>
      <c r="D229" s="30" t="s">
        <v>170</v>
      </c>
      <c r="E229" s="29"/>
      <c r="F229" s="29"/>
      <c r="G229" s="29"/>
      <c r="H229" s="29"/>
      <c r="I229" s="29"/>
      <c r="J229" s="29"/>
      <c r="K229" s="29">
        <v>0</v>
      </c>
    </row>
    <row r="230" spans="1:11" x14ac:dyDescent="0.2">
      <c r="A230" s="47">
        <f t="shared" si="4"/>
        <v>0</v>
      </c>
      <c r="B230" s="36">
        <f t="shared" si="5"/>
        <v>0</v>
      </c>
      <c r="C230" s="31" t="s">
        <v>170</v>
      </c>
      <c r="D230" s="30" t="s">
        <v>170</v>
      </c>
      <c r="E230" s="29"/>
      <c r="F230" s="29"/>
      <c r="G230" s="29"/>
      <c r="H230" s="29"/>
      <c r="I230" s="29"/>
      <c r="J230" s="29"/>
      <c r="K230" s="29">
        <v>0</v>
      </c>
    </row>
    <row r="231" spans="1:11" x14ac:dyDescent="0.2">
      <c r="A231" s="47">
        <f t="shared" si="4"/>
        <v>0</v>
      </c>
      <c r="B231" s="36">
        <f t="shared" si="5"/>
        <v>0</v>
      </c>
      <c r="C231" s="31" t="s">
        <v>170</v>
      </c>
      <c r="D231" s="30" t="s">
        <v>170</v>
      </c>
      <c r="E231" s="29"/>
      <c r="F231" s="29"/>
      <c r="G231" s="29"/>
      <c r="H231" s="29"/>
      <c r="I231" s="29"/>
      <c r="J231" s="29"/>
      <c r="K231" s="29">
        <v>0</v>
      </c>
    </row>
    <row r="232" spans="1:11" x14ac:dyDescent="0.2">
      <c r="A232" s="47">
        <f t="shared" si="4"/>
        <v>0</v>
      </c>
      <c r="B232" s="36">
        <f t="shared" si="5"/>
        <v>0</v>
      </c>
      <c r="C232" s="31" t="s">
        <v>170</v>
      </c>
      <c r="D232" s="30" t="s">
        <v>170</v>
      </c>
      <c r="E232" s="29"/>
      <c r="F232" s="29"/>
      <c r="G232" s="29"/>
      <c r="H232" s="29"/>
      <c r="I232" s="29"/>
      <c r="J232" s="29"/>
      <c r="K232" s="29">
        <v>0</v>
      </c>
    </row>
    <row r="233" spans="1:11" x14ac:dyDescent="0.2">
      <c r="A233" s="47">
        <f t="shared" si="4"/>
        <v>0</v>
      </c>
      <c r="B233" s="36">
        <f t="shared" si="5"/>
        <v>0</v>
      </c>
      <c r="C233" s="31" t="s">
        <v>170</v>
      </c>
      <c r="D233" s="30" t="s">
        <v>170</v>
      </c>
      <c r="E233" s="29"/>
      <c r="F233" s="29"/>
      <c r="G233" s="29"/>
      <c r="H233" s="29"/>
      <c r="I233" s="29"/>
      <c r="J233" s="29"/>
      <c r="K233" s="29">
        <v>0</v>
      </c>
    </row>
    <row r="234" spans="1:11" x14ac:dyDescent="0.2">
      <c r="A234" s="47">
        <f t="shared" si="4"/>
        <v>0</v>
      </c>
      <c r="B234" s="36">
        <f t="shared" si="5"/>
        <v>0</v>
      </c>
      <c r="C234" s="31" t="s">
        <v>170</v>
      </c>
      <c r="D234" s="30" t="s">
        <v>170</v>
      </c>
      <c r="E234" s="29"/>
      <c r="F234" s="29"/>
      <c r="G234" s="29"/>
      <c r="H234" s="29"/>
      <c r="I234" s="29"/>
      <c r="J234" s="29"/>
      <c r="K234" s="29">
        <v>0</v>
      </c>
    </row>
    <row r="235" spans="1:11" x14ac:dyDescent="0.2">
      <c r="A235" s="47">
        <f t="shared" si="4"/>
        <v>0</v>
      </c>
      <c r="B235" s="36">
        <f t="shared" si="5"/>
        <v>0</v>
      </c>
      <c r="C235" s="31" t="s">
        <v>170</v>
      </c>
      <c r="D235" s="30" t="s">
        <v>170</v>
      </c>
      <c r="E235" s="29"/>
      <c r="F235" s="29"/>
      <c r="G235" s="29"/>
      <c r="H235" s="29"/>
      <c r="I235" s="29"/>
      <c r="J235" s="29"/>
      <c r="K235" s="29">
        <v>0</v>
      </c>
    </row>
    <row r="236" spans="1:11" x14ac:dyDescent="0.2">
      <c r="A236" s="47">
        <f t="shared" si="4"/>
        <v>0</v>
      </c>
      <c r="B236" s="36">
        <f t="shared" si="5"/>
        <v>0</v>
      </c>
      <c r="C236" s="31" t="s">
        <v>170</v>
      </c>
      <c r="D236" s="30" t="s">
        <v>170</v>
      </c>
      <c r="E236" s="29"/>
      <c r="F236" s="29"/>
      <c r="G236" s="29"/>
      <c r="H236" s="29"/>
      <c r="I236" s="29"/>
      <c r="J236" s="29"/>
      <c r="K236" s="29">
        <v>0</v>
      </c>
    </row>
    <row r="237" spans="1:11" x14ac:dyDescent="0.2">
      <c r="A237" s="47">
        <f t="shared" si="4"/>
        <v>0</v>
      </c>
      <c r="B237" s="36">
        <f t="shared" si="5"/>
        <v>0</v>
      </c>
      <c r="C237" s="31" t="s">
        <v>170</v>
      </c>
      <c r="D237" s="30" t="s">
        <v>170</v>
      </c>
      <c r="E237" s="29"/>
      <c r="F237" s="29"/>
      <c r="G237" s="29"/>
      <c r="H237" s="29"/>
      <c r="I237" s="29"/>
      <c r="J237" s="29"/>
      <c r="K237" s="29">
        <v>0</v>
      </c>
    </row>
    <row r="238" spans="1:11" x14ac:dyDescent="0.2">
      <c r="A238" s="47">
        <f t="shared" si="4"/>
        <v>0</v>
      </c>
      <c r="B238" s="36">
        <f t="shared" si="5"/>
        <v>0</v>
      </c>
      <c r="C238" s="31" t="s">
        <v>170</v>
      </c>
      <c r="D238" s="30" t="s">
        <v>170</v>
      </c>
      <c r="E238" s="29"/>
      <c r="F238" s="29"/>
      <c r="G238" s="29"/>
      <c r="H238" s="29"/>
      <c r="I238" s="29"/>
      <c r="J238" s="29"/>
      <c r="K238" s="29">
        <v>0</v>
      </c>
    </row>
    <row r="239" spans="1:11" x14ac:dyDescent="0.2">
      <c r="A239" s="47">
        <f t="shared" si="4"/>
        <v>0</v>
      </c>
      <c r="B239" s="36">
        <f t="shared" si="5"/>
        <v>0</v>
      </c>
      <c r="C239" s="31" t="s">
        <v>170</v>
      </c>
      <c r="D239" s="30" t="s">
        <v>170</v>
      </c>
      <c r="E239" s="29"/>
      <c r="F239" s="29"/>
      <c r="G239" s="29"/>
      <c r="H239" s="29"/>
      <c r="I239" s="29"/>
      <c r="J239" s="29"/>
      <c r="K239" s="29">
        <v>0</v>
      </c>
    </row>
    <row r="240" spans="1:11" x14ac:dyDescent="0.2">
      <c r="A240" s="47">
        <f t="shared" si="4"/>
        <v>0</v>
      </c>
      <c r="B240" s="36">
        <f t="shared" si="5"/>
        <v>0</v>
      </c>
      <c r="C240" s="31" t="s">
        <v>170</v>
      </c>
      <c r="D240" s="30" t="s">
        <v>170</v>
      </c>
      <c r="E240" s="29"/>
      <c r="F240" s="29"/>
      <c r="G240" s="29"/>
      <c r="H240" s="29"/>
      <c r="I240" s="29"/>
      <c r="J240" s="29"/>
      <c r="K240" s="29">
        <v>0</v>
      </c>
    </row>
    <row r="241" spans="1:11" x14ac:dyDescent="0.2">
      <c r="A241" s="47">
        <f t="shared" si="4"/>
        <v>0</v>
      </c>
      <c r="B241" s="36">
        <f t="shared" si="5"/>
        <v>0</v>
      </c>
      <c r="C241" s="31" t="s">
        <v>170</v>
      </c>
      <c r="D241" s="30" t="s">
        <v>170</v>
      </c>
      <c r="E241" s="29"/>
      <c r="F241" s="29"/>
      <c r="G241" s="29"/>
      <c r="H241" s="29"/>
      <c r="I241" s="29"/>
      <c r="J241" s="29"/>
      <c r="K241" s="29">
        <v>0</v>
      </c>
    </row>
    <row r="242" spans="1:11" x14ac:dyDescent="0.2">
      <c r="A242" s="47">
        <f t="shared" si="4"/>
        <v>0</v>
      </c>
      <c r="B242" s="36">
        <f t="shared" si="5"/>
        <v>0</v>
      </c>
      <c r="C242" s="31" t="s">
        <v>170</v>
      </c>
      <c r="D242" s="30" t="s">
        <v>170</v>
      </c>
      <c r="E242" s="29"/>
      <c r="F242" s="29"/>
      <c r="G242" s="29"/>
      <c r="H242" s="29"/>
      <c r="I242" s="29"/>
      <c r="J242" s="29"/>
      <c r="K242" s="29">
        <v>0</v>
      </c>
    </row>
    <row r="243" spans="1:11" x14ac:dyDescent="0.2">
      <c r="A243" s="47">
        <f t="shared" ref="A243:A306" si="6">IF(ISNA(MATCH(C243,offers.segment.all,0)),1,0)</f>
        <v>0</v>
      </c>
      <c r="B243" s="36">
        <f t="shared" ref="B243:B306" si="7">IF(ISNA(MATCH(D243,revenue.descriptions,0)),1,0)</f>
        <v>0</v>
      </c>
      <c r="C243" s="31" t="s">
        <v>170</v>
      </c>
      <c r="D243" s="30" t="s">
        <v>170</v>
      </c>
      <c r="E243" s="29"/>
      <c r="F243" s="29"/>
      <c r="G243" s="29"/>
      <c r="H243" s="29"/>
      <c r="I243" s="29"/>
      <c r="J243" s="29"/>
      <c r="K243" s="29">
        <v>0</v>
      </c>
    </row>
    <row r="244" spans="1:11" x14ac:dyDescent="0.2">
      <c r="A244" s="47">
        <f t="shared" si="6"/>
        <v>0</v>
      </c>
      <c r="B244" s="36">
        <f t="shared" si="7"/>
        <v>0</v>
      </c>
      <c r="C244" s="31" t="s">
        <v>170</v>
      </c>
      <c r="D244" s="30" t="s">
        <v>170</v>
      </c>
      <c r="E244" s="29"/>
      <c r="F244" s="29"/>
      <c r="G244" s="29"/>
      <c r="H244" s="29"/>
      <c r="I244" s="29"/>
      <c r="J244" s="29"/>
      <c r="K244" s="29">
        <v>0</v>
      </c>
    </row>
    <row r="245" spans="1:11" x14ac:dyDescent="0.2">
      <c r="A245" s="47">
        <f t="shared" si="6"/>
        <v>0</v>
      </c>
      <c r="B245" s="36">
        <f t="shared" si="7"/>
        <v>0</v>
      </c>
      <c r="C245" s="31" t="s">
        <v>170</v>
      </c>
      <c r="D245" s="30" t="s">
        <v>170</v>
      </c>
      <c r="E245" s="29"/>
      <c r="F245" s="29"/>
      <c r="G245" s="29"/>
      <c r="H245" s="29"/>
      <c r="I245" s="29"/>
      <c r="J245" s="29"/>
      <c r="K245" s="29">
        <v>0</v>
      </c>
    </row>
    <row r="246" spans="1:11" x14ac:dyDescent="0.2">
      <c r="A246" s="47">
        <f t="shared" si="6"/>
        <v>0</v>
      </c>
      <c r="B246" s="36">
        <f t="shared" si="7"/>
        <v>0</v>
      </c>
      <c r="C246" s="31" t="s">
        <v>170</v>
      </c>
      <c r="D246" s="30" t="s">
        <v>170</v>
      </c>
      <c r="E246" s="29"/>
      <c r="F246" s="29"/>
      <c r="G246" s="29"/>
      <c r="H246" s="29"/>
      <c r="I246" s="29"/>
      <c r="J246" s="29"/>
      <c r="K246" s="29">
        <v>0</v>
      </c>
    </row>
    <row r="247" spans="1:11" x14ac:dyDescent="0.2">
      <c r="A247" s="47">
        <f t="shared" si="6"/>
        <v>0</v>
      </c>
      <c r="B247" s="36">
        <f t="shared" si="7"/>
        <v>0</v>
      </c>
      <c r="C247" s="31" t="s">
        <v>170</v>
      </c>
      <c r="D247" s="30" t="s">
        <v>170</v>
      </c>
      <c r="E247" s="29"/>
      <c r="F247" s="29"/>
      <c r="G247" s="29"/>
      <c r="H247" s="29"/>
      <c r="I247" s="29"/>
      <c r="J247" s="29"/>
      <c r="K247" s="29">
        <v>0</v>
      </c>
    </row>
    <row r="248" spans="1:11" x14ac:dyDescent="0.2">
      <c r="A248" s="47">
        <f t="shared" si="6"/>
        <v>0</v>
      </c>
      <c r="B248" s="36">
        <f t="shared" si="7"/>
        <v>0</v>
      </c>
      <c r="C248" s="31" t="s">
        <v>170</v>
      </c>
      <c r="D248" s="30" t="s">
        <v>170</v>
      </c>
      <c r="E248" s="29"/>
      <c r="F248" s="29"/>
      <c r="G248" s="29"/>
      <c r="H248" s="29"/>
      <c r="I248" s="29"/>
      <c r="J248" s="29"/>
      <c r="K248" s="29">
        <v>0</v>
      </c>
    </row>
    <row r="249" spans="1:11" x14ac:dyDescent="0.2">
      <c r="A249" s="47">
        <f t="shared" si="6"/>
        <v>0</v>
      </c>
      <c r="B249" s="36">
        <f t="shared" si="7"/>
        <v>0</v>
      </c>
      <c r="C249" s="31" t="s">
        <v>170</v>
      </c>
      <c r="D249" s="30" t="s">
        <v>170</v>
      </c>
      <c r="E249" s="29"/>
      <c r="F249" s="29"/>
      <c r="G249" s="29"/>
      <c r="H249" s="29"/>
      <c r="I249" s="29"/>
      <c r="J249" s="29"/>
      <c r="K249" s="29">
        <v>0</v>
      </c>
    </row>
    <row r="250" spans="1:11" x14ac:dyDescent="0.2">
      <c r="A250" s="47">
        <f t="shared" si="6"/>
        <v>0</v>
      </c>
      <c r="B250" s="36">
        <f t="shared" si="7"/>
        <v>0</v>
      </c>
      <c r="C250" s="31" t="s">
        <v>170</v>
      </c>
      <c r="D250" s="30" t="s">
        <v>170</v>
      </c>
      <c r="E250" s="29"/>
      <c r="F250" s="29"/>
      <c r="G250" s="29"/>
      <c r="H250" s="29"/>
      <c r="I250" s="29"/>
      <c r="J250" s="29"/>
      <c r="K250" s="29">
        <v>0</v>
      </c>
    </row>
    <row r="251" spans="1:11" x14ac:dyDescent="0.2">
      <c r="A251" s="47">
        <f t="shared" si="6"/>
        <v>0</v>
      </c>
      <c r="B251" s="36">
        <f t="shared" si="7"/>
        <v>0</v>
      </c>
      <c r="C251" s="31" t="s">
        <v>170</v>
      </c>
      <c r="D251" s="30" t="s">
        <v>170</v>
      </c>
      <c r="E251" s="29"/>
      <c r="F251" s="29"/>
      <c r="G251" s="29"/>
      <c r="H251" s="29"/>
      <c r="I251" s="29"/>
      <c r="J251" s="29"/>
      <c r="K251" s="29">
        <v>0</v>
      </c>
    </row>
    <row r="252" spans="1:11" x14ac:dyDescent="0.2">
      <c r="A252" s="47">
        <f t="shared" si="6"/>
        <v>0</v>
      </c>
      <c r="B252" s="36">
        <f t="shared" si="7"/>
        <v>0</v>
      </c>
      <c r="C252" s="31" t="s">
        <v>170</v>
      </c>
      <c r="D252" s="30" t="s">
        <v>170</v>
      </c>
      <c r="E252" s="29"/>
      <c r="F252" s="29"/>
      <c r="G252" s="29"/>
      <c r="H252" s="29"/>
      <c r="I252" s="29"/>
      <c r="J252" s="29"/>
      <c r="K252" s="29">
        <v>0</v>
      </c>
    </row>
    <row r="253" spans="1:11" x14ac:dyDescent="0.2">
      <c r="A253" s="47">
        <f t="shared" si="6"/>
        <v>0</v>
      </c>
      <c r="B253" s="36">
        <f t="shared" si="7"/>
        <v>0</v>
      </c>
      <c r="C253" s="31" t="s">
        <v>170</v>
      </c>
      <c r="D253" s="30" t="s">
        <v>170</v>
      </c>
      <c r="E253" s="29"/>
      <c r="F253" s="29"/>
      <c r="G253" s="29"/>
      <c r="H253" s="29"/>
      <c r="I253" s="29"/>
      <c r="J253" s="29"/>
      <c r="K253" s="29">
        <v>0</v>
      </c>
    </row>
    <row r="254" spans="1:11" x14ac:dyDescent="0.2">
      <c r="A254" s="47">
        <f t="shared" si="6"/>
        <v>0</v>
      </c>
      <c r="B254" s="36">
        <f t="shared" si="7"/>
        <v>0</v>
      </c>
      <c r="C254" s="31" t="s">
        <v>170</v>
      </c>
      <c r="D254" s="30" t="s">
        <v>170</v>
      </c>
      <c r="E254" s="29"/>
      <c r="F254" s="29"/>
      <c r="G254" s="29"/>
      <c r="H254" s="29"/>
      <c r="I254" s="29"/>
      <c r="J254" s="29"/>
      <c r="K254" s="29">
        <v>0</v>
      </c>
    </row>
    <row r="255" spans="1:11" x14ac:dyDescent="0.2">
      <c r="A255" s="47">
        <f t="shared" si="6"/>
        <v>0</v>
      </c>
      <c r="B255" s="36">
        <f t="shared" si="7"/>
        <v>0</v>
      </c>
      <c r="C255" s="31" t="s">
        <v>170</v>
      </c>
      <c r="D255" s="30" t="s">
        <v>170</v>
      </c>
      <c r="E255" s="29"/>
      <c r="F255" s="29"/>
      <c r="G255" s="29"/>
      <c r="H255" s="29"/>
      <c r="I255" s="29"/>
      <c r="J255" s="29"/>
      <c r="K255" s="29">
        <v>0</v>
      </c>
    </row>
    <row r="256" spans="1:11" x14ac:dyDescent="0.2">
      <c r="A256" s="47">
        <f t="shared" si="6"/>
        <v>0</v>
      </c>
      <c r="B256" s="36">
        <f t="shared" si="7"/>
        <v>0</v>
      </c>
      <c r="C256" s="31" t="s">
        <v>170</v>
      </c>
      <c r="D256" s="30" t="s">
        <v>170</v>
      </c>
      <c r="E256" s="29"/>
      <c r="F256" s="29"/>
      <c r="G256" s="29"/>
      <c r="H256" s="29"/>
      <c r="I256" s="29"/>
      <c r="J256" s="29"/>
      <c r="K256" s="29">
        <v>0</v>
      </c>
    </row>
    <row r="257" spans="1:11" x14ac:dyDescent="0.2">
      <c r="A257" s="47">
        <f t="shared" si="6"/>
        <v>0</v>
      </c>
      <c r="B257" s="36">
        <f t="shared" si="7"/>
        <v>0</v>
      </c>
      <c r="C257" s="31" t="s">
        <v>170</v>
      </c>
      <c r="D257" s="30" t="s">
        <v>170</v>
      </c>
      <c r="E257" s="29"/>
      <c r="F257" s="29"/>
      <c r="G257" s="29"/>
      <c r="H257" s="29"/>
      <c r="I257" s="29"/>
      <c r="J257" s="29"/>
      <c r="K257" s="29">
        <v>0</v>
      </c>
    </row>
    <row r="258" spans="1:11" x14ac:dyDescent="0.2">
      <c r="A258" s="47">
        <f t="shared" si="6"/>
        <v>0</v>
      </c>
      <c r="B258" s="36">
        <f t="shared" si="7"/>
        <v>0</v>
      </c>
      <c r="C258" s="31" t="s">
        <v>170</v>
      </c>
      <c r="D258" s="30" t="s">
        <v>170</v>
      </c>
      <c r="E258" s="29"/>
      <c r="F258" s="29"/>
      <c r="G258" s="29"/>
      <c r="H258" s="29"/>
      <c r="I258" s="29"/>
      <c r="J258" s="29"/>
      <c r="K258" s="29">
        <v>0</v>
      </c>
    </row>
    <row r="259" spans="1:11" x14ac:dyDescent="0.2">
      <c r="A259" s="47">
        <f t="shared" si="6"/>
        <v>0</v>
      </c>
      <c r="B259" s="36">
        <f t="shared" si="7"/>
        <v>0</v>
      </c>
      <c r="C259" s="31" t="s">
        <v>170</v>
      </c>
      <c r="D259" s="30" t="s">
        <v>170</v>
      </c>
      <c r="E259" s="29"/>
      <c r="F259" s="29"/>
      <c r="G259" s="29"/>
      <c r="H259" s="29"/>
      <c r="I259" s="29"/>
      <c r="J259" s="29"/>
      <c r="K259" s="29">
        <v>0</v>
      </c>
    </row>
    <row r="260" spans="1:11" x14ac:dyDescent="0.2">
      <c r="A260" s="47">
        <f t="shared" si="6"/>
        <v>0</v>
      </c>
      <c r="B260" s="36">
        <f t="shared" si="7"/>
        <v>0</v>
      </c>
      <c r="C260" s="31" t="s">
        <v>170</v>
      </c>
      <c r="D260" s="30" t="s">
        <v>170</v>
      </c>
      <c r="E260" s="29"/>
      <c r="F260" s="29"/>
      <c r="G260" s="29"/>
      <c r="H260" s="29"/>
      <c r="I260" s="29"/>
      <c r="J260" s="29"/>
      <c r="K260" s="29">
        <v>0</v>
      </c>
    </row>
    <row r="261" spans="1:11" x14ac:dyDescent="0.2">
      <c r="A261" s="47">
        <f t="shared" si="6"/>
        <v>0</v>
      </c>
      <c r="B261" s="36">
        <f t="shared" si="7"/>
        <v>0</v>
      </c>
      <c r="C261" s="31" t="s">
        <v>170</v>
      </c>
      <c r="D261" s="30" t="s">
        <v>170</v>
      </c>
      <c r="E261" s="29"/>
      <c r="F261" s="29"/>
      <c r="G261" s="29"/>
      <c r="H261" s="29"/>
      <c r="I261" s="29"/>
      <c r="J261" s="29"/>
      <c r="K261" s="29">
        <v>0</v>
      </c>
    </row>
    <row r="262" spans="1:11" x14ac:dyDescent="0.2">
      <c r="A262" s="47">
        <f t="shared" si="6"/>
        <v>0</v>
      </c>
      <c r="B262" s="36">
        <f t="shared" si="7"/>
        <v>0</v>
      </c>
      <c r="C262" s="31" t="s">
        <v>170</v>
      </c>
      <c r="D262" s="30" t="s">
        <v>170</v>
      </c>
      <c r="E262" s="29"/>
      <c r="F262" s="29"/>
      <c r="G262" s="29"/>
      <c r="H262" s="29"/>
      <c r="I262" s="29"/>
      <c r="J262" s="29"/>
      <c r="K262" s="29">
        <v>0</v>
      </c>
    </row>
    <row r="263" spans="1:11" x14ac:dyDescent="0.2">
      <c r="A263" s="47">
        <f t="shared" si="6"/>
        <v>0</v>
      </c>
      <c r="B263" s="36">
        <f t="shared" si="7"/>
        <v>0</v>
      </c>
      <c r="C263" s="31" t="s">
        <v>170</v>
      </c>
      <c r="D263" s="30" t="s">
        <v>170</v>
      </c>
      <c r="E263" s="29"/>
      <c r="F263" s="29"/>
      <c r="G263" s="29"/>
      <c r="H263" s="29"/>
      <c r="I263" s="29"/>
      <c r="J263" s="29"/>
      <c r="K263" s="29">
        <v>0</v>
      </c>
    </row>
    <row r="264" spans="1:11" x14ac:dyDescent="0.2">
      <c r="A264" s="47">
        <f t="shared" si="6"/>
        <v>0</v>
      </c>
      <c r="B264" s="36">
        <f t="shared" si="7"/>
        <v>0</v>
      </c>
      <c r="C264" s="31" t="s">
        <v>170</v>
      </c>
      <c r="D264" s="30" t="s">
        <v>170</v>
      </c>
      <c r="E264" s="29"/>
      <c r="F264" s="29"/>
      <c r="G264" s="29"/>
      <c r="H264" s="29"/>
      <c r="I264" s="29"/>
      <c r="J264" s="29"/>
      <c r="K264" s="29">
        <v>0</v>
      </c>
    </row>
    <row r="265" spans="1:11" x14ac:dyDescent="0.2">
      <c r="A265" s="47">
        <f t="shared" si="6"/>
        <v>0</v>
      </c>
      <c r="B265" s="36">
        <f t="shared" si="7"/>
        <v>0</v>
      </c>
      <c r="C265" s="31" t="s">
        <v>170</v>
      </c>
      <c r="D265" s="30" t="s">
        <v>170</v>
      </c>
      <c r="E265" s="29"/>
      <c r="F265" s="29"/>
      <c r="G265" s="29"/>
      <c r="H265" s="29"/>
      <c r="I265" s="29"/>
      <c r="J265" s="29"/>
      <c r="K265" s="29">
        <v>0</v>
      </c>
    </row>
    <row r="266" spans="1:11" x14ac:dyDescent="0.2">
      <c r="A266" s="47">
        <f t="shared" si="6"/>
        <v>0</v>
      </c>
      <c r="B266" s="36">
        <f t="shared" si="7"/>
        <v>0</v>
      </c>
      <c r="C266" s="31" t="s">
        <v>170</v>
      </c>
      <c r="D266" s="30" t="s">
        <v>170</v>
      </c>
      <c r="E266" s="29"/>
      <c r="F266" s="29"/>
      <c r="G266" s="29"/>
      <c r="H266" s="29"/>
      <c r="I266" s="29"/>
      <c r="J266" s="29"/>
      <c r="K266" s="29">
        <v>0</v>
      </c>
    </row>
    <row r="267" spans="1:11" x14ac:dyDescent="0.2">
      <c r="A267" s="47">
        <f t="shared" si="6"/>
        <v>0</v>
      </c>
      <c r="B267" s="36">
        <f t="shared" si="7"/>
        <v>0</v>
      </c>
      <c r="C267" s="31" t="s">
        <v>170</v>
      </c>
      <c r="D267" s="30" t="s">
        <v>170</v>
      </c>
      <c r="E267" s="29"/>
      <c r="F267" s="29"/>
      <c r="G267" s="29"/>
      <c r="H267" s="29"/>
      <c r="I267" s="29"/>
      <c r="J267" s="29"/>
      <c r="K267" s="29">
        <v>0</v>
      </c>
    </row>
    <row r="268" spans="1:11" x14ac:dyDescent="0.2">
      <c r="A268" s="47">
        <f t="shared" si="6"/>
        <v>0</v>
      </c>
      <c r="B268" s="36">
        <f t="shared" si="7"/>
        <v>0</v>
      </c>
      <c r="C268" s="31" t="s">
        <v>170</v>
      </c>
      <c r="D268" s="30" t="s">
        <v>170</v>
      </c>
      <c r="E268" s="29"/>
      <c r="F268" s="29"/>
      <c r="G268" s="29"/>
      <c r="H268" s="29"/>
      <c r="I268" s="29"/>
      <c r="J268" s="29"/>
      <c r="K268" s="29">
        <v>0</v>
      </c>
    </row>
    <row r="269" spans="1:11" x14ac:dyDescent="0.2">
      <c r="A269" s="47">
        <f t="shared" si="6"/>
        <v>0</v>
      </c>
      <c r="B269" s="36">
        <f t="shared" si="7"/>
        <v>0</v>
      </c>
      <c r="C269" s="31" t="s">
        <v>170</v>
      </c>
      <c r="D269" s="30" t="s">
        <v>170</v>
      </c>
      <c r="E269" s="29"/>
      <c r="F269" s="29"/>
      <c r="G269" s="29"/>
      <c r="H269" s="29"/>
      <c r="I269" s="29"/>
      <c r="J269" s="29"/>
      <c r="K269" s="29">
        <v>0</v>
      </c>
    </row>
    <row r="270" spans="1:11" x14ac:dyDescent="0.2">
      <c r="A270" s="47">
        <f t="shared" si="6"/>
        <v>0</v>
      </c>
      <c r="B270" s="36">
        <f t="shared" si="7"/>
        <v>0</v>
      </c>
      <c r="C270" s="31" t="s">
        <v>170</v>
      </c>
      <c r="D270" s="30" t="s">
        <v>170</v>
      </c>
      <c r="E270" s="29"/>
      <c r="F270" s="29"/>
      <c r="G270" s="29"/>
      <c r="H270" s="29"/>
      <c r="I270" s="29"/>
      <c r="J270" s="29"/>
      <c r="K270" s="29">
        <v>0</v>
      </c>
    </row>
    <row r="271" spans="1:11" x14ac:dyDescent="0.2">
      <c r="A271" s="47">
        <f t="shared" si="6"/>
        <v>0</v>
      </c>
      <c r="B271" s="36">
        <f t="shared" si="7"/>
        <v>0</v>
      </c>
      <c r="C271" s="31" t="s">
        <v>170</v>
      </c>
      <c r="D271" s="30" t="s">
        <v>170</v>
      </c>
      <c r="E271" s="29"/>
      <c r="F271" s="29"/>
      <c r="G271" s="29"/>
      <c r="H271" s="29"/>
      <c r="I271" s="29"/>
      <c r="J271" s="29"/>
      <c r="K271" s="29">
        <v>0</v>
      </c>
    </row>
    <row r="272" spans="1:11" x14ac:dyDescent="0.2">
      <c r="A272" s="47">
        <f t="shared" si="6"/>
        <v>0</v>
      </c>
      <c r="B272" s="36">
        <f t="shared" si="7"/>
        <v>0</v>
      </c>
      <c r="C272" s="31" t="s">
        <v>170</v>
      </c>
      <c r="D272" s="30" t="s">
        <v>170</v>
      </c>
      <c r="E272" s="29"/>
      <c r="F272" s="29"/>
      <c r="G272" s="29"/>
      <c r="H272" s="29"/>
      <c r="I272" s="29"/>
      <c r="J272" s="29"/>
      <c r="K272" s="29">
        <v>0</v>
      </c>
    </row>
    <row r="273" spans="1:11" x14ac:dyDescent="0.2">
      <c r="A273" s="47">
        <f t="shared" si="6"/>
        <v>0</v>
      </c>
      <c r="B273" s="36">
        <f t="shared" si="7"/>
        <v>0</v>
      </c>
      <c r="C273" s="31" t="s">
        <v>170</v>
      </c>
      <c r="D273" s="30" t="s">
        <v>170</v>
      </c>
      <c r="E273" s="29"/>
      <c r="F273" s="29"/>
      <c r="G273" s="29"/>
      <c r="H273" s="29"/>
      <c r="I273" s="29"/>
      <c r="J273" s="29"/>
      <c r="K273" s="29">
        <v>0</v>
      </c>
    </row>
    <row r="274" spans="1:11" x14ac:dyDescent="0.2">
      <c r="A274" s="47">
        <f t="shared" si="6"/>
        <v>0</v>
      </c>
      <c r="B274" s="36">
        <f t="shared" si="7"/>
        <v>0</v>
      </c>
      <c r="C274" s="31" t="s">
        <v>170</v>
      </c>
      <c r="D274" s="30" t="s">
        <v>170</v>
      </c>
      <c r="E274" s="29"/>
      <c r="F274" s="29"/>
      <c r="G274" s="29"/>
      <c r="H274" s="29"/>
      <c r="I274" s="29"/>
      <c r="J274" s="29"/>
      <c r="K274" s="29">
        <v>0</v>
      </c>
    </row>
    <row r="275" spans="1:11" x14ac:dyDescent="0.2">
      <c r="A275" s="47">
        <f t="shared" si="6"/>
        <v>0</v>
      </c>
      <c r="B275" s="36">
        <f t="shared" si="7"/>
        <v>0</v>
      </c>
      <c r="C275" s="31" t="s">
        <v>170</v>
      </c>
      <c r="D275" s="30" t="s">
        <v>170</v>
      </c>
      <c r="E275" s="29"/>
      <c r="F275" s="29"/>
      <c r="G275" s="29"/>
      <c r="H275" s="29"/>
      <c r="I275" s="29"/>
      <c r="J275" s="29"/>
      <c r="K275" s="29">
        <v>0</v>
      </c>
    </row>
    <row r="276" spans="1:11" x14ac:dyDescent="0.2">
      <c r="A276" s="47">
        <f t="shared" si="6"/>
        <v>0</v>
      </c>
      <c r="B276" s="36">
        <f t="shared" si="7"/>
        <v>0</v>
      </c>
      <c r="C276" s="31" t="s">
        <v>170</v>
      </c>
      <c r="D276" s="30" t="s">
        <v>170</v>
      </c>
      <c r="E276" s="29"/>
      <c r="F276" s="29"/>
      <c r="G276" s="29"/>
      <c r="H276" s="29"/>
      <c r="I276" s="29"/>
      <c r="J276" s="29"/>
      <c r="K276" s="29">
        <v>0</v>
      </c>
    </row>
    <row r="277" spans="1:11" x14ac:dyDescent="0.2">
      <c r="A277" s="47">
        <f t="shared" si="6"/>
        <v>0</v>
      </c>
      <c r="B277" s="36">
        <f t="shared" si="7"/>
        <v>0</v>
      </c>
      <c r="C277" s="31" t="s">
        <v>170</v>
      </c>
      <c r="D277" s="30" t="s">
        <v>170</v>
      </c>
      <c r="E277" s="29"/>
      <c r="F277" s="29"/>
      <c r="G277" s="29"/>
      <c r="H277" s="29"/>
      <c r="I277" s="29"/>
      <c r="J277" s="29"/>
      <c r="K277" s="29">
        <v>0</v>
      </c>
    </row>
    <row r="278" spans="1:11" x14ac:dyDescent="0.2">
      <c r="A278" s="47">
        <f t="shared" si="6"/>
        <v>0</v>
      </c>
      <c r="B278" s="36">
        <f t="shared" si="7"/>
        <v>0</v>
      </c>
      <c r="C278" s="31" t="s">
        <v>170</v>
      </c>
      <c r="D278" s="30" t="s">
        <v>170</v>
      </c>
      <c r="E278" s="29"/>
      <c r="F278" s="29"/>
      <c r="G278" s="29"/>
      <c r="H278" s="29"/>
      <c r="I278" s="29"/>
      <c r="J278" s="29"/>
      <c r="K278" s="29">
        <v>0</v>
      </c>
    </row>
    <row r="279" spans="1:11" x14ac:dyDescent="0.2">
      <c r="A279" s="47">
        <f t="shared" si="6"/>
        <v>0</v>
      </c>
      <c r="B279" s="36">
        <f t="shared" si="7"/>
        <v>0</v>
      </c>
      <c r="C279" s="31" t="s">
        <v>170</v>
      </c>
      <c r="D279" s="30" t="s">
        <v>170</v>
      </c>
      <c r="E279" s="29"/>
      <c r="F279" s="29"/>
      <c r="G279" s="29"/>
      <c r="H279" s="29"/>
      <c r="I279" s="29"/>
      <c r="J279" s="29"/>
      <c r="K279" s="29">
        <v>0</v>
      </c>
    </row>
    <row r="280" spans="1:11" x14ac:dyDescent="0.2">
      <c r="A280" s="47">
        <f t="shared" si="6"/>
        <v>0</v>
      </c>
      <c r="B280" s="36">
        <f t="shared" si="7"/>
        <v>0</v>
      </c>
      <c r="C280" s="31" t="s">
        <v>170</v>
      </c>
      <c r="D280" s="30" t="s">
        <v>170</v>
      </c>
      <c r="E280" s="29"/>
      <c r="F280" s="29"/>
      <c r="G280" s="29"/>
      <c r="H280" s="29"/>
      <c r="I280" s="29"/>
      <c r="J280" s="29"/>
      <c r="K280" s="29">
        <v>0</v>
      </c>
    </row>
    <row r="281" spans="1:11" x14ac:dyDescent="0.2">
      <c r="A281" s="47">
        <f t="shared" si="6"/>
        <v>0</v>
      </c>
      <c r="B281" s="36">
        <f t="shared" si="7"/>
        <v>0</v>
      </c>
      <c r="C281" s="31" t="s">
        <v>170</v>
      </c>
      <c r="D281" s="30" t="s">
        <v>170</v>
      </c>
      <c r="E281" s="29"/>
      <c r="F281" s="29"/>
      <c r="G281" s="29"/>
      <c r="H281" s="29"/>
      <c r="I281" s="29"/>
      <c r="J281" s="29"/>
      <c r="K281" s="29">
        <v>0</v>
      </c>
    </row>
    <row r="282" spans="1:11" x14ac:dyDescent="0.2">
      <c r="A282" s="47">
        <f t="shared" si="6"/>
        <v>0</v>
      </c>
      <c r="B282" s="36">
        <f t="shared" si="7"/>
        <v>0</v>
      </c>
      <c r="C282" s="31" t="s">
        <v>170</v>
      </c>
      <c r="D282" s="30" t="s">
        <v>170</v>
      </c>
      <c r="E282" s="29"/>
      <c r="F282" s="29"/>
      <c r="G282" s="29"/>
      <c r="H282" s="29"/>
      <c r="I282" s="29"/>
      <c r="J282" s="29"/>
      <c r="K282" s="29">
        <v>0</v>
      </c>
    </row>
    <row r="283" spans="1:11" x14ac:dyDescent="0.2">
      <c r="A283" s="47">
        <f t="shared" si="6"/>
        <v>0</v>
      </c>
      <c r="B283" s="36">
        <f t="shared" si="7"/>
        <v>0</v>
      </c>
      <c r="C283" s="31" t="s">
        <v>170</v>
      </c>
      <c r="D283" s="30" t="s">
        <v>170</v>
      </c>
      <c r="E283" s="29"/>
      <c r="F283" s="29"/>
      <c r="G283" s="29"/>
      <c r="H283" s="29"/>
      <c r="I283" s="29"/>
      <c r="J283" s="29"/>
      <c r="K283" s="29">
        <v>0</v>
      </c>
    </row>
    <row r="284" spans="1:11" x14ac:dyDescent="0.2">
      <c r="A284" s="47">
        <f t="shared" si="6"/>
        <v>0</v>
      </c>
      <c r="B284" s="36">
        <f t="shared" si="7"/>
        <v>0</v>
      </c>
      <c r="C284" s="31" t="s">
        <v>170</v>
      </c>
      <c r="D284" s="30" t="s">
        <v>170</v>
      </c>
      <c r="E284" s="29"/>
      <c r="F284" s="29"/>
      <c r="G284" s="29"/>
      <c r="H284" s="29"/>
      <c r="I284" s="29"/>
      <c r="J284" s="29"/>
      <c r="K284" s="29">
        <v>0</v>
      </c>
    </row>
    <row r="285" spans="1:11" x14ac:dyDescent="0.2">
      <c r="A285" s="47">
        <f t="shared" si="6"/>
        <v>0</v>
      </c>
      <c r="B285" s="36">
        <f t="shared" si="7"/>
        <v>0</v>
      </c>
      <c r="C285" s="31" t="s">
        <v>170</v>
      </c>
      <c r="D285" s="30" t="s">
        <v>170</v>
      </c>
      <c r="E285" s="29"/>
      <c r="F285" s="29"/>
      <c r="G285" s="29"/>
      <c r="H285" s="29"/>
      <c r="I285" s="29"/>
      <c r="J285" s="29"/>
      <c r="K285" s="29">
        <v>0</v>
      </c>
    </row>
    <row r="286" spans="1:11" x14ac:dyDescent="0.2">
      <c r="A286" s="47">
        <f t="shared" si="6"/>
        <v>0</v>
      </c>
      <c r="B286" s="36">
        <f t="shared" si="7"/>
        <v>0</v>
      </c>
      <c r="C286" s="31" t="s">
        <v>170</v>
      </c>
      <c r="D286" s="30" t="s">
        <v>170</v>
      </c>
      <c r="E286" s="29"/>
      <c r="F286" s="29"/>
      <c r="G286" s="29"/>
      <c r="H286" s="29"/>
      <c r="I286" s="29"/>
      <c r="J286" s="29"/>
      <c r="K286" s="29">
        <v>0</v>
      </c>
    </row>
    <row r="287" spans="1:11" x14ac:dyDescent="0.2">
      <c r="A287" s="47">
        <f t="shared" si="6"/>
        <v>0</v>
      </c>
      <c r="B287" s="36">
        <f t="shared" si="7"/>
        <v>0</v>
      </c>
      <c r="C287" s="31" t="s">
        <v>170</v>
      </c>
      <c r="D287" s="30" t="s">
        <v>170</v>
      </c>
      <c r="E287" s="29"/>
      <c r="F287" s="29"/>
      <c r="G287" s="29"/>
      <c r="H287" s="29"/>
      <c r="I287" s="29"/>
      <c r="J287" s="29"/>
      <c r="K287" s="29">
        <v>0</v>
      </c>
    </row>
    <row r="288" spans="1:11" x14ac:dyDescent="0.2">
      <c r="A288" s="47">
        <f t="shared" si="6"/>
        <v>0</v>
      </c>
      <c r="B288" s="36">
        <f t="shared" si="7"/>
        <v>0</v>
      </c>
      <c r="C288" s="31" t="s">
        <v>170</v>
      </c>
      <c r="D288" s="30" t="s">
        <v>170</v>
      </c>
      <c r="E288" s="29"/>
      <c r="F288" s="29"/>
      <c r="G288" s="29"/>
      <c r="H288" s="29"/>
      <c r="I288" s="29"/>
      <c r="J288" s="29"/>
      <c r="K288" s="29">
        <v>0</v>
      </c>
    </row>
    <row r="289" spans="1:11" x14ac:dyDescent="0.2">
      <c r="A289" s="47">
        <f t="shared" si="6"/>
        <v>0</v>
      </c>
      <c r="B289" s="36">
        <f t="shared" si="7"/>
        <v>0</v>
      </c>
      <c r="C289" s="31" t="s">
        <v>170</v>
      </c>
      <c r="D289" s="30" t="s">
        <v>170</v>
      </c>
      <c r="E289" s="29"/>
      <c r="F289" s="29"/>
      <c r="G289" s="29"/>
      <c r="H289" s="29"/>
      <c r="I289" s="29"/>
      <c r="J289" s="29"/>
      <c r="K289" s="29">
        <v>0</v>
      </c>
    </row>
    <row r="290" spans="1:11" x14ac:dyDescent="0.2">
      <c r="A290" s="47">
        <f t="shared" si="6"/>
        <v>0</v>
      </c>
      <c r="B290" s="36">
        <f t="shared" si="7"/>
        <v>0</v>
      </c>
      <c r="C290" s="31" t="s">
        <v>170</v>
      </c>
      <c r="D290" s="30" t="s">
        <v>170</v>
      </c>
      <c r="E290" s="29"/>
      <c r="F290" s="29"/>
      <c r="G290" s="29"/>
      <c r="H290" s="29"/>
      <c r="I290" s="29"/>
      <c r="J290" s="29"/>
      <c r="K290" s="29">
        <v>0</v>
      </c>
    </row>
    <row r="291" spans="1:11" x14ac:dyDescent="0.2">
      <c r="A291" s="47">
        <f t="shared" si="6"/>
        <v>0</v>
      </c>
      <c r="B291" s="36">
        <f t="shared" si="7"/>
        <v>0</v>
      </c>
      <c r="C291" s="31" t="s">
        <v>170</v>
      </c>
      <c r="D291" s="30" t="s">
        <v>170</v>
      </c>
      <c r="E291" s="29"/>
      <c r="F291" s="29"/>
      <c r="G291" s="29"/>
      <c r="H291" s="29"/>
      <c r="I291" s="29"/>
      <c r="J291" s="29"/>
      <c r="K291" s="29">
        <v>0</v>
      </c>
    </row>
    <row r="292" spans="1:11" x14ac:dyDescent="0.2">
      <c r="A292" s="47">
        <f t="shared" si="6"/>
        <v>0</v>
      </c>
      <c r="B292" s="36">
        <f t="shared" si="7"/>
        <v>0</v>
      </c>
      <c r="C292" s="31" t="s">
        <v>170</v>
      </c>
      <c r="D292" s="30" t="s">
        <v>170</v>
      </c>
      <c r="E292" s="29"/>
      <c r="F292" s="29"/>
      <c r="G292" s="29"/>
      <c r="H292" s="29"/>
      <c r="I292" s="29"/>
      <c r="J292" s="29"/>
      <c r="K292" s="29">
        <v>0</v>
      </c>
    </row>
    <row r="293" spans="1:11" x14ac:dyDescent="0.2">
      <c r="A293" s="47">
        <f t="shared" si="6"/>
        <v>0</v>
      </c>
      <c r="B293" s="36">
        <f t="shared" si="7"/>
        <v>0</v>
      </c>
      <c r="C293" s="31" t="s">
        <v>170</v>
      </c>
      <c r="D293" s="30" t="s">
        <v>170</v>
      </c>
      <c r="E293" s="29"/>
      <c r="F293" s="29"/>
      <c r="G293" s="29"/>
      <c r="H293" s="29"/>
      <c r="I293" s="29"/>
      <c r="J293" s="29"/>
      <c r="K293" s="29">
        <v>0</v>
      </c>
    </row>
    <row r="294" spans="1:11" x14ac:dyDescent="0.2">
      <c r="A294" s="47">
        <f t="shared" si="6"/>
        <v>0</v>
      </c>
      <c r="B294" s="36">
        <f t="shared" si="7"/>
        <v>0</v>
      </c>
      <c r="C294" s="31" t="s">
        <v>170</v>
      </c>
      <c r="D294" s="30" t="s">
        <v>170</v>
      </c>
      <c r="E294" s="29"/>
      <c r="F294" s="29"/>
      <c r="G294" s="29"/>
      <c r="H294" s="29"/>
      <c r="I294" s="29"/>
      <c r="J294" s="29"/>
      <c r="K294" s="29">
        <v>0</v>
      </c>
    </row>
    <row r="295" spans="1:11" x14ac:dyDescent="0.2">
      <c r="A295" s="47">
        <f t="shared" si="6"/>
        <v>0</v>
      </c>
      <c r="B295" s="36">
        <f t="shared" si="7"/>
        <v>0</v>
      </c>
      <c r="C295" s="31" t="s">
        <v>170</v>
      </c>
      <c r="D295" s="30" t="s">
        <v>170</v>
      </c>
      <c r="E295" s="29"/>
      <c r="F295" s="29"/>
      <c r="G295" s="29"/>
      <c r="H295" s="29"/>
      <c r="I295" s="29"/>
      <c r="J295" s="29"/>
      <c r="K295" s="29">
        <v>0</v>
      </c>
    </row>
    <row r="296" spans="1:11" x14ac:dyDescent="0.2">
      <c r="A296" s="47">
        <f t="shared" si="6"/>
        <v>0</v>
      </c>
      <c r="B296" s="36">
        <f t="shared" si="7"/>
        <v>0</v>
      </c>
      <c r="C296" s="31" t="s">
        <v>170</v>
      </c>
      <c r="D296" s="30" t="s">
        <v>170</v>
      </c>
      <c r="E296" s="29"/>
      <c r="F296" s="29"/>
      <c r="G296" s="29"/>
      <c r="H296" s="29"/>
      <c r="I296" s="29"/>
      <c r="J296" s="29"/>
      <c r="K296" s="29">
        <v>0</v>
      </c>
    </row>
    <row r="297" spans="1:11" x14ac:dyDescent="0.2">
      <c r="A297" s="47">
        <f t="shared" si="6"/>
        <v>0</v>
      </c>
      <c r="B297" s="36">
        <f t="shared" si="7"/>
        <v>0</v>
      </c>
      <c r="C297" s="31" t="s">
        <v>170</v>
      </c>
      <c r="D297" s="30" t="s">
        <v>170</v>
      </c>
      <c r="E297" s="29"/>
      <c r="F297" s="29"/>
      <c r="G297" s="29"/>
      <c r="H297" s="29"/>
      <c r="I297" s="29"/>
      <c r="J297" s="29"/>
      <c r="K297" s="29">
        <v>0</v>
      </c>
    </row>
    <row r="298" spans="1:11" x14ac:dyDescent="0.2">
      <c r="A298" s="47">
        <f t="shared" si="6"/>
        <v>0</v>
      </c>
      <c r="B298" s="36">
        <f t="shared" si="7"/>
        <v>0</v>
      </c>
      <c r="C298" s="31" t="s">
        <v>170</v>
      </c>
      <c r="D298" s="30" t="s">
        <v>170</v>
      </c>
      <c r="E298" s="29"/>
      <c r="F298" s="29"/>
      <c r="G298" s="29"/>
      <c r="H298" s="29"/>
      <c r="I298" s="29"/>
      <c r="J298" s="29"/>
      <c r="K298" s="29">
        <v>0</v>
      </c>
    </row>
    <row r="299" spans="1:11" x14ac:dyDescent="0.2">
      <c r="A299" s="47">
        <f t="shared" si="6"/>
        <v>0</v>
      </c>
      <c r="B299" s="36">
        <f t="shared" si="7"/>
        <v>0</v>
      </c>
      <c r="C299" s="31" t="s">
        <v>170</v>
      </c>
      <c r="D299" s="30" t="s">
        <v>170</v>
      </c>
      <c r="E299" s="29"/>
      <c r="F299" s="29"/>
      <c r="G299" s="29"/>
      <c r="H299" s="29"/>
      <c r="I299" s="29"/>
      <c r="J299" s="29"/>
      <c r="K299" s="29">
        <v>0</v>
      </c>
    </row>
    <row r="300" spans="1:11" x14ac:dyDescent="0.2">
      <c r="A300" s="47">
        <f t="shared" si="6"/>
        <v>0</v>
      </c>
      <c r="B300" s="36">
        <f t="shared" si="7"/>
        <v>0</v>
      </c>
      <c r="C300" s="31" t="s">
        <v>170</v>
      </c>
      <c r="D300" s="30" t="s">
        <v>170</v>
      </c>
      <c r="E300" s="29"/>
      <c r="F300" s="29"/>
      <c r="G300" s="29"/>
      <c r="H300" s="29"/>
      <c r="I300" s="29"/>
      <c r="J300" s="29"/>
      <c r="K300" s="29">
        <v>0</v>
      </c>
    </row>
    <row r="301" spans="1:11" x14ac:dyDescent="0.2">
      <c r="A301" s="47">
        <f t="shared" si="6"/>
        <v>0</v>
      </c>
      <c r="B301" s="36">
        <f t="shared" si="7"/>
        <v>0</v>
      </c>
      <c r="C301" s="31" t="s">
        <v>170</v>
      </c>
      <c r="D301" s="30" t="s">
        <v>170</v>
      </c>
      <c r="E301" s="29"/>
      <c r="F301" s="29"/>
      <c r="G301" s="29"/>
      <c r="H301" s="29"/>
      <c r="I301" s="29"/>
      <c r="J301" s="29"/>
      <c r="K301" s="29">
        <v>0</v>
      </c>
    </row>
    <row r="302" spans="1:11" x14ac:dyDescent="0.2">
      <c r="A302" s="47">
        <f t="shared" si="6"/>
        <v>0</v>
      </c>
      <c r="B302" s="36">
        <f t="shared" si="7"/>
        <v>0</v>
      </c>
      <c r="C302" s="31" t="s">
        <v>170</v>
      </c>
      <c r="D302" s="30" t="s">
        <v>170</v>
      </c>
      <c r="E302" s="29"/>
      <c r="F302" s="29"/>
      <c r="G302" s="29"/>
      <c r="H302" s="29"/>
      <c r="I302" s="29"/>
      <c r="J302" s="29"/>
      <c r="K302" s="29">
        <v>0</v>
      </c>
    </row>
    <row r="303" spans="1:11" x14ac:dyDescent="0.2">
      <c r="A303" s="47">
        <f t="shared" si="6"/>
        <v>0</v>
      </c>
      <c r="B303" s="36">
        <f t="shared" si="7"/>
        <v>0</v>
      </c>
      <c r="C303" s="31" t="s">
        <v>170</v>
      </c>
      <c r="D303" s="30" t="s">
        <v>170</v>
      </c>
      <c r="E303" s="29"/>
      <c r="F303" s="29"/>
      <c r="G303" s="29"/>
      <c r="H303" s="29"/>
      <c r="I303" s="29"/>
      <c r="J303" s="29"/>
      <c r="K303" s="29">
        <v>0</v>
      </c>
    </row>
    <row r="304" spans="1:11" x14ac:dyDescent="0.2">
      <c r="A304" s="47">
        <f t="shared" si="6"/>
        <v>0</v>
      </c>
      <c r="B304" s="36">
        <f t="shared" si="7"/>
        <v>0</v>
      </c>
      <c r="C304" s="31" t="s">
        <v>170</v>
      </c>
      <c r="D304" s="30" t="s">
        <v>170</v>
      </c>
      <c r="E304" s="29"/>
      <c r="F304" s="29"/>
      <c r="G304" s="29"/>
      <c r="H304" s="29"/>
      <c r="I304" s="29"/>
      <c r="J304" s="29"/>
      <c r="K304" s="29">
        <v>0</v>
      </c>
    </row>
    <row r="305" spans="1:11" x14ac:dyDescent="0.2">
      <c r="A305" s="47">
        <f t="shared" si="6"/>
        <v>0</v>
      </c>
      <c r="B305" s="36">
        <f t="shared" si="7"/>
        <v>0</v>
      </c>
      <c r="C305" s="31" t="s">
        <v>170</v>
      </c>
      <c r="D305" s="30" t="s">
        <v>170</v>
      </c>
      <c r="E305" s="29"/>
      <c r="F305" s="29"/>
      <c r="G305" s="29"/>
      <c r="H305" s="29"/>
      <c r="I305" s="29"/>
      <c r="J305" s="29"/>
      <c r="K305" s="29">
        <v>0</v>
      </c>
    </row>
    <row r="306" spans="1:11" x14ac:dyDescent="0.2">
      <c r="A306" s="47">
        <f t="shared" si="6"/>
        <v>0</v>
      </c>
      <c r="B306" s="36">
        <f t="shared" si="7"/>
        <v>0</v>
      </c>
      <c r="C306" s="31" t="s">
        <v>170</v>
      </c>
      <c r="D306" s="30" t="s">
        <v>170</v>
      </c>
      <c r="E306" s="29"/>
      <c r="F306" s="29"/>
      <c r="G306" s="29"/>
      <c r="H306" s="29"/>
      <c r="I306" s="29"/>
      <c r="J306" s="29"/>
      <c r="K306" s="29">
        <v>0</v>
      </c>
    </row>
    <row r="307" spans="1:11" x14ac:dyDescent="0.2">
      <c r="A307" s="47">
        <f t="shared" ref="A307:A370" si="8">IF(ISNA(MATCH(C307,offers.segment.all,0)),1,0)</f>
        <v>0</v>
      </c>
      <c r="B307" s="36">
        <f t="shared" ref="B307:B370" si="9">IF(ISNA(MATCH(D307,revenue.descriptions,0)),1,0)</f>
        <v>0</v>
      </c>
      <c r="C307" s="31" t="s">
        <v>170</v>
      </c>
      <c r="D307" s="30" t="s">
        <v>170</v>
      </c>
      <c r="E307" s="29"/>
      <c r="F307" s="29"/>
      <c r="G307" s="29"/>
      <c r="H307" s="29"/>
      <c r="I307" s="29"/>
      <c r="J307" s="29"/>
      <c r="K307" s="29">
        <v>0</v>
      </c>
    </row>
    <row r="308" spans="1:11" x14ac:dyDescent="0.2">
      <c r="A308" s="47">
        <f t="shared" si="8"/>
        <v>0</v>
      </c>
      <c r="B308" s="36">
        <f t="shared" si="9"/>
        <v>0</v>
      </c>
      <c r="C308" s="31" t="s">
        <v>170</v>
      </c>
      <c r="D308" s="30" t="s">
        <v>170</v>
      </c>
      <c r="E308" s="29"/>
      <c r="F308" s="29"/>
      <c r="G308" s="29"/>
      <c r="H308" s="29"/>
      <c r="I308" s="29"/>
      <c r="J308" s="29"/>
      <c r="K308" s="29">
        <v>0</v>
      </c>
    </row>
    <row r="309" spans="1:11" x14ac:dyDescent="0.2">
      <c r="A309" s="47">
        <f t="shared" si="8"/>
        <v>0</v>
      </c>
      <c r="B309" s="36">
        <f t="shared" si="9"/>
        <v>0</v>
      </c>
      <c r="C309" s="31" t="s">
        <v>170</v>
      </c>
      <c r="D309" s="30" t="s">
        <v>170</v>
      </c>
      <c r="E309" s="29"/>
      <c r="F309" s="29"/>
      <c r="G309" s="29"/>
      <c r="H309" s="29"/>
      <c r="I309" s="29"/>
      <c r="J309" s="29"/>
      <c r="K309" s="29">
        <v>0</v>
      </c>
    </row>
    <row r="310" spans="1:11" x14ac:dyDescent="0.2">
      <c r="A310" s="47">
        <f t="shared" si="8"/>
        <v>0</v>
      </c>
      <c r="B310" s="36">
        <f t="shared" si="9"/>
        <v>0</v>
      </c>
      <c r="C310" s="31" t="s">
        <v>170</v>
      </c>
      <c r="D310" s="30" t="s">
        <v>170</v>
      </c>
      <c r="E310" s="29"/>
      <c r="F310" s="29"/>
      <c r="G310" s="29"/>
      <c r="H310" s="29"/>
      <c r="I310" s="29"/>
      <c r="J310" s="29"/>
      <c r="K310" s="29">
        <v>0</v>
      </c>
    </row>
    <row r="311" spans="1:11" x14ac:dyDescent="0.2">
      <c r="A311" s="47">
        <f t="shared" si="8"/>
        <v>0</v>
      </c>
      <c r="B311" s="36">
        <f t="shared" si="9"/>
        <v>0</v>
      </c>
      <c r="C311" s="31" t="s">
        <v>170</v>
      </c>
      <c r="D311" s="30" t="s">
        <v>170</v>
      </c>
      <c r="E311" s="29"/>
      <c r="F311" s="29"/>
      <c r="G311" s="29"/>
      <c r="H311" s="29"/>
      <c r="I311" s="29"/>
      <c r="J311" s="29"/>
      <c r="K311" s="29">
        <v>0</v>
      </c>
    </row>
    <row r="312" spans="1:11" x14ac:dyDescent="0.2">
      <c r="A312" s="47">
        <f t="shared" si="8"/>
        <v>0</v>
      </c>
      <c r="B312" s="36">
        <f t="shared" si="9"/>
        <v>0</v>
      </c>
      <c r="C312" s="31" t="s">
        <v>170</v>
      </c>
      <c r="D312" s="30" t="s">
        <v>170</v>
      </c>
      <c r="E312" s="29"/>
      <c r="F312" s="29"/>
      <c r="G312" s="29"/>
      <c r="H312" s="29"/>
      <c r="I312" s="29"/>
      <c r="J312" s="29"/>
      <c r="K312" s="29">
        <v>0</v>
      </c>
    </row>
    <row r="313" spans="1:11" x14ac:dyDescent="0.2">
      <c r="A313" s="47">
        <f t="shared" si="8"/>
        <v>0</v>
      </c>
      <c r="B313" s="36">
        <f t="shared" si="9"/>
        <v>0</v>
      </c>
      <c r="C313" s="31" t="s">
        <v>170</v>
      </c>
      <c r="D313" s="30" t="s">
        <v>170</v>
      </c>
      <c r="E313" s="29"/>
      <c r="F313" s="29"/>
      <c r="G313" s="29"/>
      <c r="H313" s="29"/>
      <c r="I313" s="29"/>
      <c r="J313" s="29"/>
      <c r="K313" s="29">
        <v>0</v>
      </c>
    </row>
    <row r="314" spans="1:11" x14ac:dyDescent="0.2">
      <c r="A314" s="47">
        <f t="shared" si="8"/>
        <v>0</v>
      </c>
      <c r="B314" s="36">
        <f t="shared" si="9"/>
        <v>0</v>
      </c>
      <c r="C314" s="31" t="s">
        <v>170</v>
      </c>
      <c r="D314" s="30" t="s">
        <v>170</v>
      </c>
      <c r="E314" s="29"/>
      <c r="F314" s="29"/>
      <c r="G314" s="29"/>
      <c r="H314" s="29"/>
      <c r="I314" s="29"/>
      <c r="J314" s="29"/>
      <c r="K314" s="29">
        <v>0</v>
      </c>
    </row>
    <row r="315" spans="1:11" x14ac:dyDescent="0.2">
      <c r="A315" s="47">
        <f t="shared" si="8"/>
        <v>0</v>
      </c>
      <c r="B315" s="36">
        <f t="shared" si="9"/>
        <v>0</v>
      </c>
      <c r="C315" s="31" t="s">
        <v>170</v>
      </c>
      <c r="D315" s="30" t="s">
        <v>170</v>
      </c>
      <c r="E315" s="29"/>
      <c r="F315" s="29"/>
      <c r="G315" s="29"/>
      <c r="H315" s="29"/>
      <c r="I315" s="29"/>
      <c r="J315" s="29"/>
      <c r="K315" s="29">
        <v>0</v>
      </c>
    </row>
    <row r="316" spans="1:11" x14ac:dyDescent="0.2">
      <c r="A316" s="47">
        <f t="shared" si="8"/>
        <v>0</v>
      </c>
      <c r="B316" s="36">
        <f t="shared" si="9"/>
        <v>0</v>
      </c>
      <c r="C316" s="31" t="s">
        <v>170</v>
      </c>
      <c r="D316" s="30" t="s">
        <v>170</v>
      </c>
      <c r="E316" s="29"/>
      <c r="F316" s="29"/>
      <c r="G316" s="29"/>
      <c r="H316" s="29"/>
      <c r="I316" s="29"/>
      <c r="J316" s="29"/>
      <c r="K316" s="29">
        <v>0</v>
      </c>
    </row>
    <row r="317" spans="1:11" x14ac:dyDescent="0.2">
      <c r="A317" s="47">
        <f t="shared" si="8"/>
        <v>0</v>
      </c>
      <c r="B317" s="36">
        <f t="shared" si="9"/>
        <v>0</v>
      </c>
      <c r="C317" s="31" t="s">
        <v>170</v>
      </c>
      <c r="D317" s="30" t="s">
        <v>170</v>
      </c>
      <c r="E317" s="29"/>
      <c r="F317" s="29"/>
      <c r="G317" s="29"/>
      <c r="H317" s="29"/>
      <c r="I317" s="29"/>
      <c r="J317" s="29"/>
      <c r="K317" s="29">
        <v>0</v>
      </c>
    </row>
    <row r="318" spans="1:11" x14ac:dyDescent="0.2">
      <c r="A318" s="47">
        <f t="shared" si="8"/>
        <v>0</v>
      </c>
      <c r="B318" s="36">
        <f t="shared" si="9"/>
        <v>0</v>
      </c>
      <c r="C318" s="31" t="s">
        <v>170</v>
      </c>
      <c r="D318" s="30" t="s">
        <v>170</v>
      </c>
      <c r="E318" s="29"/>
      <c r="F318" s="29"/>
      <c r="G318" s="29"/>
      <c r="H318" s="29"/>
      <c r="I318" s="29"/>
      <c r="J318" s="29"/>
      <c r="K318" s="29">
        <v>0</v>
      </c>
    </row>
    <row r="319" spans="1:11" x14ac:dyDescent="0.2">
      <c r="A319" s="47">
        <f t="shared" si="8"/>
        <v>0</v>
      </c>
      <c r="B319" s="36">
        <f t="shared" si="9"/>
        <v>0</v>
      </c>
      <c r="C319" s="31" t="s">
        <v>170</v>
      </c>
      <c r="D319" s="30" t="s">
        <v>170</v>
      </c>
      <c r="E319" s="29"/>
      <c r="F319" s="29"/>
      <c r="G319" s="29"/>
      <c r="H319" s="29"/>
      <c r="I319" s="29"/>
      <c r="J319" s="29"/>
      <c r="K319" s="29">
        <v>0</v>
      </c>
    </row>
    <row r="320" spans="1:11" x14ac:dyDescent="0.2">
      <c r="A320" s="47">
        <f t="shared" si="8"/>
        <v>0</v>
      </c>
      <c r="B320" s="36">
        <f t="shared" si="9"/>
        <v>0</v>
      </c>
      <c r="C320" s="31" t="s">
        <v>170</v>
      </c>
      <c r="D320" s="30" t="s">
        <v>170</v>
      </c>
      <c r="E320" s="29"/>
      <c r="F320" s="29"/>
      <c r="G320" s="29"/>
      <c r="H320" s="29"/>
      <c r="I320" s="29"/>
      <c r="J320" s="29"/>
      <c r="K320" s="29">
        <v>0</v>
      </c>
    </row>
    <row r="321" spans="1:11" x14ac:dyDescent="0.2">
      <c r="A321" s="47">
        <f t="shared" si="8"/>
        <v>0</v>
      </c>
      <c r="B321" s="36">
        <f t="shared" si="9"/>
        <v>0</v>
      </c>
      <c r="C321" s="31" t="s">
        <v>170</v>
      </c>
      <c r="D321" s="30" t="s">
        <v>170</v>
      </c>
      <c r="E321" s="29"/>
      <c r="F321" s="29"/>
      <c r="G321" s="29"/>
      <c r="H321" s="29"/>
      <c r="I321" s="29"/>
      <c r="J321" s="29"/>
      <c r="K321" s="29">
        <v>0</v>
      </c>
    </row>
    <row r="322" spans="1:11" x14ac:dyDescent="0.2">
      <c r="A322" s="47">
        <f t="shared" si="8"/>
        <v>0</v>
      </c>
      <c r="B322" s="36">
        <f t="shared" si="9"/>
        <v>0</v>
      </c>
      <c r="C322" s="31" t="s">
        <v>170</v>
      </c>
      <c r="D322" s="30" t="s">
        <v>170</v>
      </c>
      <c r="E322" s="29"/>
      <c r="F322" s="29"/>
      <c r="G322" s="29"/>
      <c r="H322" s="29"/>
      <c r="I322" s="29"/>
      <c r="J322" s="29"/>
      <c r="K322" s="29">
        <v>0</v>
      </c>
    </row>
    <row r="323" spans="1:11" x14ac:dyDescent="0.2">
      <c r="A323" s="47">
        <f t="shared" si="8"/>
        <v>0</v>
      </c>
      <c r="B323" s="36">
        <f t="shared" si="9"/>
        <v>0</v>
      </c>
      <c r="C323" s="31" t="s">
        <v>170</v>
      </c>
      <c r="D323" s="30" t="s">
        <v>170</v>
      </c>
      <c r="E323" s="29"/>
      <c r="F323" s="29"/>
      <c r="G323" s="29"/>
      <c r="H323" s="29"/>
      <c r="I323" s="29"/>
      <c r="J323" s="29"/>
      <c r="K323" s="29">
        <v>0</v>
      </c>
    </row>
    <row r="324" spans="1:11" x14ac:dyDescent="0.2">
      <c r="A324" s="47">
        <f t="shared" si="8"/>
        <v>0</v>
      </c>
      <c r="B324" s="36">
        <f t="shared" si="9"/>
        <v>0</v>
      </c>
      <c r="C324" s="31" t="s">
        <v>170</v>
      </c>
      <c r="D324" s="30" t="s">
        <v>170</v>
      </c>
      <c r="E324" s="29"/>
      <c r="F324" s="29"/>
      <c r="G324" s="29"/>
      <c r="H324" s="29"/>
      <c r="I324" s="29"/>
      <c r="J324" s="29"/>
      <c r="K324" s="29">
        <v>0</v>
      </c>
    </row>
    <row r="325" spans="1:11" x14ac:dyDescent="0.2">
      <c r="A325" s="47">
        <f t="shared" si="8"/>
        <v>0</v>
      </c>
      <c r="B325" s="36">
        <f t="shared" si="9"/>
        <v>0</v>
      </c>
      <c r="C325" s="31" t="s">
        <v>170</v>
      </c>
      <c r="D325" s="30" t="s">
        <v>170</v>
      </c>
      <c r="E325" s="29"/>
      <c r="F325" s="29"/>
      <c r="G325" s="29"/>
      <c r="H325" s="29"/>
      <c r="I325" s="29"/>
      <c r="J325" s="29"/>
      <c r="K325" s="29">
        <v>0</v>
      </c>
    </row>
    <row r="326" spans="1:11" x14ac:dyDescent="0.2">
      <c r="A326" s="47">
        <f t="shared" si="8"/>
        <v>0</v>
      </c>
      <c r="B326" s="36">
        <f t="shared" si="9"/>
        <v>0</v>
      </c>
      <c r="C326" s="31" t="s">
        <v>170</v>
      </c>
      <c r="D326" s="30" t="s">
        <v>170</v>
      </c>
      <c r="E326" s="29"/>
      <c r="F326" s="29"/>
      <c r="G326" s="29"/>
      <c r="H326" s="29"/>
      <c r="I326" s="29"/>
      <c r="J326" s="29"/>
      <c r="K326" s="29">
        <v>0</v>
      </c>
    </row>
    <row r="327" spans="1:11" x14ac:dyDescent="0.2">
      <c r="A327" s="47">
        <f t="shared" si="8"/>
        <v>0</v>
      </c>
      <c r="B327" s="36">
        <f t="shared" si="9"/>
        <v>0</v>
      </c>
      <c r="C327" s="31" t="s">
        <v>170</v>
      </c>
      <c r="D327" s="30" t="s">
        <v>170</v>
      </c>
      <c r="E327" s="29"/>
      <c r="F327" s="29"/>
      <c r="G327" s="29"/>
      <c r="H327" s="29"/>
      <c r="I327" s="29"/>
      <c r="J327" s="29"/>
      <c r="K327" s="29">
        <v>0</v>
      </c>
    </row>
    <row r="328" spans="1:11" x14ac:dyDescent="0.2">
      <c r="A328" s="47">
        <f t="shared" si="8"/>
        <v>0</v>
      </c>
      <c r="B328" s="36">
        <f t="shared" si="9"/>
        <v>0</v>
      </c>
      <c r="C328" s="31" t="s">
        <v>170</v>
      </c>
      <c r="D328" s="30" t="s">
        <v>170</v>
      </c>
      <c r="E328" s="29"/>
      <c r="F328" s="29"/>
      <c r="G328" s="29"/>
      <c r="H328" s="29"/>
      <c r="I328" s="29"/>
      <c r="J328" s="29"/>
      <c r="K328" s="29">
        <v>0</v>
      </c>
    </row>
    <row r="329" spans="1:11" x14ac:dyDescent="0.2">
      <c r="A329" s="47">
        <f t="shared" si="8"/>
        <v>0</v>
      </c>
      <c r="B329" s="36">
        <f t="shared" si="9"/>
        <v>0</v>
      </c>
      <c r="C329" s="31" t="s">
        <v>170</v>
      </c>
      <c r="D329" s="30" t="s">
        <v>170</v>
      </c>
      <c r="E329" s="29"/>
      <c r="F329" s="29"/>
      <c r="G329" s="29"/>
      <c r="H329" s="29"/>
      <c r="I329" s="29"/>
      <c r="J329" s="29"/>
      <c r="K329" s="29">
        <v>0</v>
      </c>
    </row>
    <row r="330" spans="1:11" x14ac:dyDescent="0.2">
      <c r="A330" s="47">
        <f t="shared" si="8"/>
        <v>0</v>
      </c>
      <c r="B330" s="36">
        <f t="shared" si="9"/>
        <v>0</v>
      </c>
      <c r="C330" s="31" t="s">
        <v>170</v>
      </c>
      <c r="D330" s="30" t="s">
        <v>170</v>
      </c>
      <c r="E330" s="29"/>
      <c r="F330" s="29"/>
      <c r="G330" s="29"/>
      <c r="H330" s="29"/>
      <c r="I330" s="29"/>
      <c r="J330" s="29"/>
      <c r="K330" s="29">
        <v>0</v>
      </c>
    </row>
    <row r="331" spans="1:11" x14ac:dyDescent="0.2">
      <c r="A331" s="47">
        <f t="shared" si="8"/>
        <v>0</v>
      </c>
      <c r="B331" s="36">
        <f t="shared" si="9"/>
        <v>0</v>
      </c>
      <c r="C331" s="31" t="s">
        <v>170</v>
      </c>
      <c r="D331" s="30" t="s">
        <v>170</v>
      </c>
      <c r="E331" s="29"/>
      <c r="F331" s="29"/>
      <c r="G331" s="29"/>
      <c r="H331" s="29"/>
      <c r="I331" s="29"/>
      <c r="J331" s="29"/>
      <c r="K331" s="29">
        <v>0</v>
      </c>
    </row>
    <row r="332" spans="1:11" x14ac:dyDescent="0.2">
      <c r="A332" s="47">
        <f t="shared" si="8"/>
        <v>0</v>
      </c>
      <c r="B332" s="36">
        <f t="shared" si="9"/>
        <v>0</v>
      </c>
      <c r="C332" s="31" t="s">
        <v>170</v>
      </c>
      <c r="D332" s="30" t="s">
        <v>170</v>
      </c>
      <c r="E332" s="29"/>
      <c r="F332" s="29"/>
      <c r="G332" s="29"/>
      <c r="H332" s="29"/>
      <c r="I332" s="29"/>
      <c r="J332" s="29"/>
      <c r="K332" s="29">
        <v>0</v>
      </c>
    </row>
    <row r="333" spans="1:11" x14ac:dyDescent="0.2">
      <c r="A333" s="47">
        <f t="shared" si="8"/>
        <v>0</v>
      </c>
      <c r="B333" s="36">
        <f t="shared" si="9"/>
        <v>0</v>
      </c>
      <c r="C333" s="31" t="s">
        <v>170</v>
      </c>
      <c r="D333" s="30" t="s">
        <v>170</v>
      </c>
      <c r="E333" s="29"/>
      <c r="F333" s="29"/>
      <c r="G333" s="29"/>
      <c r="H333" s="29"/>
      <c r="I333" s="29"/>
      <c r="J333" s="29"/>
      <c r="K333" s="29">
        <v>0</v>
      </c>
    </row>
    <row r="334" spans="1:11" x14ac:dyDescent="0.2">
      <c r="A334" s="47">
        <f t="shared" si="8"/>
        <v>0</v>
      </c>
      <c r="B334" s="36">
        <f t="shared" si="9"/>
        <v>0</v>
      </c>
      <c r="C334" s="31" t="s">
        <v>170</v>
      </c>
      <c r="D334" s="30" t="s">
        <v>170</v>
      </c>
      <c r="E334" s="29"/>
      <c r="F334" s="29"/>
      <c r="G334" s="29"/>
      <c r="H334" s="29"/>
      <c r="I334" s="29"/>
      <c r="J334" s="29"/>
      <c r="K334" s="29">
        <v>0</v>
      </c>
    </row>
    <row r="335" spans="1:11" x14ac:dyDescent="0.2">
      <c r="A335" s="47">
        <f t="shared" si="8"/>
        <v>0</v>
      </c>
      <c r="B335" s="36">
        <f t="shared" si="9"/>
        <v>0</v>
      </c>
      <c r="C335" s="31" t="s">
        <v>170</v>
      </c>
      <c r="D335" s="30" t="s">
        <v>170</v>
      </c>
      <c r="E335" s="29"/>
      <c r="F335" s="29"/>
      <c r="G335" s="29"/>
      <c r="H335" s="29"/>
      <c r="I335" s="29"/>
      <c r="J335" s="29"/>
      <c r="K335" s="29">
        <v>0</v>
      </c>
    </row>
    <row r="336" spans="1:11" x14ac:dyDescent="0.2">
      <c r="A336" s="47">
        <f t="shared" si="8"/>
        <v>0</v>
      </c>
      <c r="B336" s="36">
        <f t="shared" si="9"/>
        <v>0</v>
      </c>
      <c r="C336" s="31" t="s">
        <v>170</v>
      </c>
      <c r="D336" s="30" t="s">
        <v>170</v>
      </c>
      <c r="E336" s="29"/>
      <c r="F336" s="29"/>
      <c r="G336" s="29"/>
      <c r="H336" s="29"/>
      <c r="I336" s="29"/>
      <c r="J336" s="29"/>
      <c r="K336" s="29">
        <v>0</v>
      </c>
    </row>
    <row r="337" spans="1:11" x14ac:dyDescent="0.2">
      <c r="A337" s="47">
        <f t="shared" si="8"/>
        <v>0</v>
      </c>
      <c r="B337" s="36">
        <f t="shared" si="9"/>
        <v>0</v>
      </c>
      <c r="C337" s="31" t="s">
        <v>170</v>
      </c>
      <c r="D337" s="30" t="s">
        <v>170</v>
      </c>
      <c r="E337" s="29"/>
      <c r="F337" s="29"/>
      <c r="G337" s="29"/>
      <c r="H337" s="29"/>
      <c r="I337" s="29"/>
      <c r="J337" s="29"/>
      <c r="K337" s="29">
        <v>0</v>
      </c>
    </row>
    <row r="338" spans="1:11" x14ac:dyDescent="0.2">
      <c r="A338" s="47">
        <f t="shared" si="8"/>
        <v>0</v>
      </c>
      <c r="B338" s="36">
        <f t="shared" si="9"/>
        <v>0</v>
      </c>
      <c r="C338" s="31" t="s">
        <v>170</v>
      </c>
      <c r="D338" s="30" t="s">
        <v>170</v>
      </c>
      <c r="E338" s="29"/>
      <c r="F338" s="29"/>
      <c r="G338" s="29"/>
      <c r="H338" s="29"/>
      <c r="I338" s="29"/>
      <c r="J338" s="29"/>
      <c r="K338" s="29">
        <v>0</v>
      </c>
    </row>
    <row r="339" spans="1:11" x14ac:dyDescent="0.2">
      <c r="A339" s="47">
        <f t="shared" si="8"/>
        <v>0</v>
      </c>
      <c r="B339" s="36">
        <f t="shared" si="9"/>
        <v>0</v>
      </c>
      <c r="C339" s="31" t="s">
        <v>170</v>
      </c>
      <c r="D339" s="30" t="s">
        <v>170</v>
      </c>
      <c r="E339" s="29"/>
      <c r="F339" s="29"/>
      <c r="G339" s="29"/>
      <c r="H339" s="29"/>
      <c r="I339" s="29"/>
      <c r="J339" s="29"/>
      <c r="K339" s="29">
        <v>0</v>
      </c>
    </row>
    <row r="340" spans="1:11" x14ac:dyDescent="0.2">
      <c r="A340" s="47">
        <f t="shared" si="8"/>
        <v>0</v>
      </c>
      <c r="B340" s="36">
        <f t="shared" si="9"/>
        <v>0</v>
      </c>
      <c r="C340" s="31" t="s">
        <v>170</v>
      </c>
      <c r="D340" s="30" t="s">
        <v>170</v>
      </c>
      <c r="E340" s="29"/>
      <c r="F340" s="29"/>
      <c r="G340" s="29"/>
      <c r="H340" s="29"/>
      <c r="I340" s="29"/>
      <c r="J340" s="29"/>
      <c r="K340" s="29">
        <v>0</v>
      </c>
    </row>
    <row r="341" spans="1:11" x14ac:dyDescent="0.2">
      <c r="A341" s="47">
        <f t="shared" si="8"/>
        <v>0</v>
      </c>
      <c r="B341" s="36">
        <f t="shared" si="9"/>
        <v>0</v>
      </c>
      <c r="C341" s="31" t="s">
        <v>170</v>
      </c>
      <c r="D341" s="30" t="s">
        <v>170</v>
      </c>
      <c r="E341" s="29"/>
      <c r="F341" s="29"/>
      <c r="G341" s="29"/>
      <c r="H341" s="29"/>
      <c r="I341" s="29"/>
      <c r="J341" s="29"/>
      <c r="K341" s="29">
        <v>0</v>
      </c>
    </row>
    <row r="342" spans="1:11" x14ac:dyDescent="0.2">
      <c r="A342" s="47">
        <f t="shared" si="8"/>
        <v>0</v>
      </c>
      <c r="B342" s="36">
        <f t="shared" si="9"/>
        <v>0</v>
      </c>
      <c r="C342" s="31" t="s">
        <v>170</v>
      </c>
      <c r="D342" s="30" t="s">
        <v>170</v>
      </c>
      <c r="E342" s="29"/>
      <c r="F342" s="29"/>
      <c r="G342" s="29"/>
      <c r="H342" s="29"/>
      <c r="I342" s="29"/>
      <c r="J342" s="29"/>
      <c r="K342" s="29">
        <v>0</v>
      </c>
    </row>
    <row r="343" spans="1:11" x14ac:dyDescent="0.2">
      <c r="A343" s="47">
        <f t="shared" si="8"/>
        <v>0</v>
      </c>
      <c r="B343" s="36">
        <f t="shared" si="9"/>
        <v>0</v>
      </c>
      <c r="C343" s="31" t="s">
        <v>170</v>
      </c>
      <c r="D343" s="30" t="s">
        <v>170</v>
      </c>
      <c r="E343" s="29"/>
      <c r="F343" s="29"/>
      <c r="G343" s="29"/>
      <c r="H343" s="29"/>
      <c r="I343" s="29"/>
      <c r="J343" s="29"/>
      <c r="K343" s="29">
        <v>0</v>
      </c>
    </row>
    <row r="344" spans="1:11" x14ac:dyDescent="0.2">
      <c r="A344" s="47">
        <f t="shared" si="8"/>
        <v>0</v>
      </c>
      <c r="B344" s="36">
        <f t="shared" si="9"/>
        <v>0</v>
      </c>
      <c r="C344" s="31" t="s">
        <v>170</v>
      </c>
      <c r="D344" s="30" t="s">
        <v>170</v>
      </c>
      <c r="E344" s="29"/>
      <c r="F344" s="29"/>
      <c r="G344" s="29"/>
      <c r="H344" s="29"/>
      <c r="I344" s="29"/>
      <c r="J344" s="29"/>
      <c r="K344" s="29">
        <v>0</v>
      </c>
    </row>
    <row r="345" spans="1:11" x14ac:dyDescent="0.2">
      <c r="A345" s="47">
        <f t="shared" si="8"/>
        <v>0</v>
      </c>
      <c r="B345" s="36">
        <f t="shared" si="9"/>
        <v>0</v>
      </c>
      <c r="C345" s="31" t="s">
        <v>170</v>
      </c>
      <c r="D345" s="30" t="s">
        <v>170</v>
      </c>
      <c r="E345" s="29"/>
      <c r="F345" s="29"/>
      <c r="G345" s="29"/>
      <c r="H345" s="29"/>
      <c r="I345" s="29"/>
      <c r="J345" s="29"/>
      <c r="K345" s="29">
        <v>0</v>
      </c>
    </row>
    <row r="346" spans="1:11" x14ac:dyDescent="0.2">
      <c r="A346" s="47">
        <f t="shared" si="8"/>
        <v>0</v>
      </c>
      <c r="B346" s="36">
        <f t="shared" si="9"/>
        <v>0</v>
      </c>
      <c r="C346" s="31" t="s">
        <v>170</v>
      </c>
      <c r="D346" s="30" t="s">
        <v>170</v>
      </c>
      <c r="E346" s="29"/>
      <c r="F346" s="29"/>
      <c r="G346" s="29"/>
      <c r="H346" s="29"/>
      <c r="I346" s="29"/>
      <c r="J346" s="29"/>
      <c r="K346" s="29">
        <v>0</v>
      </c>
    </row>
    <row r="347" spans="1:11" x14ac:dyDescent="0.2">
      <c r="A347" s="47">
        <f t="shared" si="8"/>
        <v>0</v>
      </c>
      <c r="B347" s="36">
        <f t="shared" si="9"/>
        <v>0</v>
      </c>
      <c r="C347" s="31" t="s">
        <v>170</v>
      </c>
      <c r="D347" s="30" t="s">
        <v>170</v>
      </c>
      <c r="E347" s="29"/>
      <c r="F347" s="29"/>
      <c r="G347" s="29"/>
      <c r="H347" s="29"/>
      <c r="I347" s="29"/>
      <c r="J347" s="29"/>
      <c r="K347" s="29">
        <v>0</v>
      </c>
    </row>
    <row r="348" spans="1:11" x14ac:dyDescent="0.2">
      <c r="A348" s="47">
        <f t="shared" si="8"/>
        <v>0</v>
      </c>
      <c r="B348" s="36">
        <f t="shared" si="9"/>
        <v>0</v>
      </c>
      <c r="C348" s="31" t="s">
        <v>170</v>
      </c>
      <c r="D348" s="30" t="s">
        <v>170</v>
      </c>
      <c r="E348" s="29"/>
      <c r="F348" s="29"/>
      <c r="G348" s="29"/>
      <c r="H348" s="29"/>
      <c r="I348" s="29"/>
      <c r="J348" s="29"/>
      <c r="K348" s="29">
        <v>0</v>
      </c>
    </row>
    <row r="349" spans="1:11" x14ac:dyDescent="0.2">
      <c r="A349" s="47">
        <f t="shared" si="8"/>
        <v>0</v>
      </c>
      <c r="B349" s="36">
        <f t="shared" si="9"/>
        <v>0</v>
      </c>
      <c r="C349" s="31" t="s">
        <v>170</v>
      </c>
      <c r="D349" s="30" t="s">
        <v>170</v>
      </c>
      <c r="E349" s="29"/>
      <c r="F349" s="29"/>
      <c r="G349" s="29"/>
      <c r="H349" s="29"/>
      <c r="I349" s="29"/>
      <c r="J349" s="29"/>
      <c r="K349" s="29">
        <v>0</v>
      </c>
    </row>
    <row r="350" spans="1:11" x14ac:dyDescent="0.2">
      <c r="A350" s="47">
        <f t="shared" si="8"/>
        <v>0</v>
      </c>
      <c r="B350" s="36">
        <f t="shared" si="9"/>
        <v>0</v>
      </c>
      <c r="C350" s="31" t="s">
        <v>170</v>
      </c>
      <c r="D350" s="30" t="s">
        <v>170</v>
      </c>
      <c r="E350" s="29"/>
      <c r="F350" s="29"/>
      <c r="G350" s="29"/>
      <c r="H350" s="29"/>
      <c r="I350" s="29"/>
      <c r="J350" s="29"/>
      <c r="K350" s="29">
        <v>0</v>
      </c>
    </row>
    <row r="351" spans="1:11" x14ac:dyDescent="0.2">
      <c r="A351" s="47">
        <f t="shared" si="8"/>
        <v>0</v>
      </c>
      <c r="B351" s="36">
        <f t="shared" si="9"/>
        <v>0</v>
      </c>
      <c r="C351" s="31" t="s">
        <v>170</v>
      </c>
      <c r="D351" s="30" t="s">
        <v>170</v>
      </c>
      <c r="E351" s="29"/>
      <c r="F351" s="29"/>
      <c r="G351" s="29"/>
      <c r="H351" s="29"/>
      <c r="I351" s="29"/>
      <c r="J351" s="29"/>
      <c r="K351" s="29">
        <v>0</v>
      </c>
    </row>
    <row r="352" spans="1:11" x14ac:dyDescent="0.2">
      <c r="A352" s="47">
        <f t="shared" si="8"/>
        <v>0</v>
      </c>
      <c r="B352" s="36">
        <f t="shared" si="9"/>
        <v>0</v>
      </c>
      <c r="C352" s="31" t="s">
        <v>170</v>
      </c>
      <c r="D352" s="30" t="s">
        <v>170</v>
      </c>
      <c r="E352" s="29"/>
      <c r="F352" s="29"/>
      <c r="G352" s="29"/>
      <c r="H352" s="29"/>
      <c r="I352" s="29"/>
      <c r="J352" s="29"/>
      <c r="K352" s="29">
        <v>0</v>
      </c>
    </row>
    <row r="353" spans="1:11" x14ac:dyDescent="0.2">
      <c r="A353" s="47">
        <f t="shared" si="8"/>
        <v>0</v>
      </c>
      <c r="B353" s="36">
        <f t="shared" si="9"/>
        <v>0</v>
      </c>
      <c r="C353" s="31" t="s">
        <v>170</v>
      </c>
      <c r="D353" s="30" t="s">
        <v>170</v>
      </c>
      <c r="E353" s="29"/>
      <c r="F353" s="29"/>
      <c r="G353" s="29"/>
      <c r="H353" s="29"/>
      <c r="I353" s="29"/>
      <c r="J353" s="29"/>
      <c r="K353" s="29">
        <v>0</v>
      </c>
    </row>
    <row r="354" spans="1:11" x14ac:dyDescent="0.2">
      <c r="A354" s="47">
        <f t="shared" si="8"/>
        <v>0</v>
      </c>
      <c r="B354" s="36">
        <f t="shared" si="9"/>
        <v>0</v>
      </c>
      <c r="C354" s="31" t="s">
        <v>170</v>
      </c>
      <c r="D354" s="30" t="s">
        <v>170</v>
      </c>
      <c r="E354" s="29"/>
      <c r="F354" s="29"/>
      <c r="G354" s="29"/>
      <c r="H354" s="29"/>
      <c r="I354" s="29"/>
      <c r="J354" s="29"/>
      <c r="K354" s="29">
        <v>0</v>
      </c>
    </row>
    <row r="355" spans="1:11" x14ac:dyDescent="0.2">
      <c r="A355" s="47">
        <f t="shared" si="8"/>
        <v>0</v>
      </c>
      <c r="B355" s="36">
        <f t="shared" si="9"/>
        <v>0</v>
      </c>
      <c r="C355" s="31" t="s">
        <v>170</v>
      </c>
      <c r="D355" s="30" t="s">
        <v>170</v>
      </c>
      <c r="E355" s="29"/>
      <c r="F355" s="29"/>
      <c r="G355" s="29"/>
      <c r="H355" s="29"/>
      <c r="I355" s="29"/>
      <c r="J355" s="29"/>
      <c r="K355" s="29">
        <v>0</v>
      </c>
    </row>
    <row r="356" spans="1:11" x14ac:dyDescent="0.2">
      <c r="A356" s="47">
        <f t="shared" si="8"/>
        <v>0</v>
      </c>
      <c r="B356" s="36">
        <f t="shared" si="9"/>
        <v>0</v>
      </c>
      <c r="C356" s="31" t="s">
        <v>170</v>
      </c>
      <c r="D356" s="30" t="s">
        <v>170</v>
      </c>
      <c r="E356" s="29"/>
      <c r="F356" s="29"/>
      <c r="G356" s="29"/>
      <c r="H356" s="29"/>
      <c r="I356" s="29"/>
      <c r="J356" s="29"/>
      <c r="K356" s="29">
        <v>0</v>
      </c>
    </row>
    <row r="357" spans="1:11" x14ac:dyDescent="0.2">
      <c r="A357" s="47">
        <f t="shared" si="8"/>
        <v>0</v>
      </c>
      <c r="B357" s="36">
        <f t="shared" si="9"/>
        <v>0</v>
      </c>
      <c r="C357" s="31" t="s">
        <v>170</v>
      </c>
      <c r="D357" s="30" t="s">
        <v>170</v>
      </c>
      <c r="E357" s="29"/>
      <c r="F357" s="29"/>
      <c r="G357" s="29"/>
      <c r="H357" s="29"/>
      <c r="I357" s="29"/>
      <c r="J357" s="29"/>
      <c r="K357" s="29">
        <v>0</v>
      </c>
    </row>
    <row r="358" spans="1:11" x14ac:dyDescent="0.2">
      <c r="A358" s="47">
        <f t="shared" si="8"/>
        <v>0</v>
      </c>
      <c r="B358" s="36">
        <f t="shared" si="9"/>
        <v>0</v>
      </c>
      <c r="C358" s="31" t="s">
        <v>170</v>
      </c>
      <c r="D358" s="30" t="s">
        <v>170</v>
      </c>
      <c r="E358" s="29"/>
      <c r="F358" s="29"/>
      <c r="G358" s="29"/>
      <c r="H358" s="29"/>
      <c r="I358" s="29"/>
      <c r="J358" s="29"/>
      <c r="K358" s="29">
        <v>0</v>
      </c>
    </row>
    <row r="359" spans="1:11" x14ac:dyDescent="0.2">
      <c r="A359" s="47">
        <f t="shared" si="8"/>
        <v>0</v>
      </c>
      <c r="B359" s="36">
        <f t="shared" si="9"/>
        <v>0</v>
      </c>
      <c r="C359" s="31" t="s">
        <v>170</v>
      </c>
      <c r="D359" s="30" t="s">
        <v>170</v>
      </c>
      <c r="E359" s="29"/>
      <c r="F359" s="29"/>
      <c r="G359" s="29"/>
      <c r="H359" s="29"/>
      <c r="I359" s="29"/>
      <c r="J359" s="29"/>
      <c r="K359" s="29">
        <v>0</v>
      </c>
    </row>
    <row r="360" spans="1:11" x14ac:dyDescent="0.2">
      <c r="A360" s="47">
        <f t="shared" si="8"/>
        <v>0</v>
      </c>
      <c r="B360" s="36">
        <f t="shared" si="9"/>
        <v>0</v>
      </c>
      <c r="C360" s="31" t="s">
        <v>170</v>
      </c>
      <c r="D360" s="30" t="s">
        <v>170</v>
      </c>
      <c r="E360" s="29"/>
      <c r="F360" s="29"/>
      <c r="G360" s="29"/>
      <c r="H360" s="29"/>
      <c r="I360" s="29"/>
      <c r="J360" s="29"/>
      <c r="K360" s="29">
        <v>0</v>
      </c>
    </row>
    <row r="361" spans="1:11" x14ac:dyDescent="0.2">
      <c r="A361" s="47">
        <f t="shared" si="8"/>
        <v>0</v>
      </c>
      <c r="B361" s="36">
        <f t="shared" si="9"/>
        <v>0</v>
      </c>
      <c r="C361" s="31" t="s">
        <v>170</v>
      </c>
      <c r="D361" s="30" t="s">
        <v>170</v>
      </c>
      <c r="E361" s="29"/>
      <c r="F361" s="29"/>
      <c r="G361" s="29"/>
      <c r="H361" s="29"/>
      <c r="I361" s="29"/>
      <c r="J361" s="29"/>
      <c r="K361" s="29">
        <v>0</v>
      </c>
    </row>
    <row r="362" spans="1:11" x14ac:dyDescent="0.2">
      <c r="A362" s="47">
        <f t="shared" si="8"/>
        <v>0</v>
      </c>
      <c r="B362" s="36">
        <f t="shared" si="9"/>
        <v>0</v>
      </c>
      <c r="C362" s="31" t="s">
        <v>170</v>
      </c>
      <c r="D362" s="30" t="s">
        <v>170</v>
      </c>
      <c r="E362" s="29"/>
      <c r="F362" s="29"/>
      <c r="G362" s="29"/>
      <c r="H362" s="29"/>
      <c r="I362" s="29"/>
      <c r="J362" s="29"/>
      <c r="K362" s="29">
        <v>0</v>
      </c>
    </row>
    <row r="363" spans="1:11" x14ac:dyDescent="0.2">
      <c r="A363" s="47">
        <f t="shared" si="8"/>
        <v>0</v>
      </c>
      <c r="B363" s="36">
        <f t="shared" si="9"/>
        <v>0</v>
      </c>
      <c r="C363" s="31" t="s">
        <v>170</v>
      </c>
      <c r="D363" s="30" t="s">
        <v>170</v>
      </c>
      <c r="E363" s="29"/>
      <c r="F363" s="29"/>
      <c r="G363" s="29"/>
      <c r="H363" s="29"/>
      <c r="I363" s="29"/>
      <c r="J363" s="29"/>
      <c r="K363" s="29">
        <v>0</v>
      </c>
    </row>
    <row r="364" spans="1:11" x14ac:dyDescent="0.2">
      <c r="A364" s="47">
        <f t="shared" si="8"/>
        <v>0</v>
      </c>
      <c r="B364" s="36">
        <f t="shared" si="9"/>
        <v>0</v>
      </c>
      <c r="C364" s="31" t="s">
        <v>170</v>
      </c>
      <c r="D364" s="30" t="s">
        <v>170</v>
      </c>
      <c r="E364" s="29"/>
      <c r="F364" s="29"/>
      <c r="G364" s="29"/>
      <c r="H364" s="29"/>
      <c r="I364" s="29"/>
      <c r="J364" s="29"/>
      <c r="K364" s="29">
        <v>0</v>
      </c>
    </row>
    <row r="365" spans="1:11" x14ac:dyDescent="0.2">
      <c r="A365" s="47">
        <f t="shared" si="8"/>
        <v>0</v>
      </c>
      <c r="B365" s="36">
        <f t="shared" si="9"/>
        <v>0</v>
      </c>
      <c r="C365" s="31" t="s">
        <v>170</v>
      </c>
      <c r="D365" s="30" t="s">
        <v>170</v>
      </c>
      <c r="E365" s="29"/>
      <c r="F365" s="29"/>
      <c r="G365" s="29"/>
      <c r="H365" s="29"/>
      <c r="I365" s="29"/>
      <c r="J365" s="29"/>
      <c r="K365" s="29">
        <v>0</v>
      </c>
    </row>
    <row r="366" spans="1:11" x14ac:dyDescent="0.2">
      <c r="A366" s="47">
        <f t="shared" si="8"/>
        <v>0</v>
      </c>
      <c r="B366" s="36">
        <f t="shared" si="9"/>
        <v>0</v>
      </c>
      <c r="C366" s="31" t="s">
        <v>170</v>
      </c>
      <c r="D366" s="30" t="s">
        <v>170</v>
      </c>
      <c r="E366" s="29"/>
      <c r="F366" s="29"/>
      <c r="G366" s="29"/>
      <c r="H366" s="29"/>
      <c r="I366" s="29"/>
      <c r="J366" s="29"/>
      <c r="K366" s="29">
        <v>0</v>
      </c>
    </row>
    <row r="367" spans="1:11" x14ac:dyDescent="0.2">
      <c r="A367" s="47">
        <f t="shared" si="8"/>
        <v>0</v>
      </c>
      <c r="B367" s="36">
        <f t="shared" si="9"/>
        <v>0</v>
      </c>
      <c r="C367" s="31" t="s">
        <v>170</v>
      </c>
      <c r="D367" s="30" t="s">
        <v>170</v>
      </c>
      <c r="E367" s="29"/>
      <c r="F367" s="29"/>
      <c r="G367" s="29"/>
      <c r="H367" s="29"/>
      <c r="I367" s="29"/>
      <c r="J367" s="29"/>
      <c r="K367" s="29">
        <v>0</v>
      </c>
    </row>
    <row r="368" spans="1:11" x14ac:dyDescent="0.2">
      <c r="A368" s="47">
        <f t="shared" si="8"/>
        <v>0</v>
      </c>
      <c r="B368" s="36">
        <f t="shared" si="9"/>
        <v>0</v>
      </c>
      <c r="C368" s="31" t="s">
        <v>170</v>
      </c>
      <c r="D368" s="30" t="s">
        <v>170</v>
      </c>
      <c r="E368" s="29"/>
      <c r="F368" s="29"/>
      <c r="G368" s="29"/>
      <c r="H368" s="29"/>
      <c r="I368" s="29"/>
      <c r="J368" s="29"/>
      <c r="K368" s="29">
        <v>0</v>
      </c>
    </row>
    <row r="369" spans="1:11" x14ac:dyDescent="0.2">
      <c r="A369" s="47">
        <f t="shared" si="8"/>
        <v>0</v>
      </c>
      <c r="B369" s="36">
        <f t="shared" si="9"/>
        <v>0</v>
      </c>
      <c r="C369" s="31" t="s">
        <v>170</v>
      </c>
      <c r="D369" s="30" t="s">
        <v>170</v>
      </c>
      <c r="E369" s="29"/>
      <c r="F369" s="29"/>
      <c r="G369" s="29"/>
      <c r="H369" s="29"/>
      <c r="I369" s="29"/>
      <c r="J369" s="29"/>
      <c r="K369" s="29">
        <v>0</v>
      </c>
    </row>
    <row r="370" spans="1:11" x14ac:dyDescent="0.2">
      <c r="A370" s="47">
        <f t="shared" si="8"/>
        <v>0</v>
      </c>
      <c r="B370" s="36">
        <f t="shared" si="9"/>
        <v>0</v>
      </c>
      <c r="C370" s="31" t="s">
        <v>170</v>
      </c>
      <c r="D370" s="30" t="s">
        <v>170</v>
      </c>
      <c r="E370" s="29"/>
      <c r="F370" s="29"/>
      <c r="G370" s="29"/>
      <c r="H370" s="29"/>
      <c r="I370" s="29"/>
      <c r="J370" s="29"/>
      <c r="K370" s="29">
        <v>0</v>
      </c>
    </row>
    <row r="371" spans="1:11" x14ac:dyDescent="0.2">
      <c r="A371" s="47">
        <f t="shared" ref="A371:A434" si="10">IF(ISNA(MATCH(C371,offers.segment.all,0)),1,0)</f>
        <v>0</v>
      </c>
      <c r="B371" s="36">
        <f t="shared" ref="B371:B434" si="11">IF(ISNA(MATCH(D371,revenue.descriptions,0)),1,0)</f>
        <v>0</v>
      </c>
      <c r="C371" s="31" t="s">
        <v>170</v>
      </c>
      <c r="D371" s="30" t="s">
        <v>170</v>
      </c>
      <c r="E371" s="29"/>
      <c r="F371" s="29"/>
      <c r="G371" s="29"/>
      <c r="H371" s="29"/>
      <c r="I371" s="29"/>
      <c r="J371" s="29"/>
      <c r="K371" s="29">
        <v>0</v>
      </c>
    </row>
    <row r="372" spans="1:11" x14ac:dyDescent="0.2">
      <c r="A372" s="47">
        <f t="shared" si="10"/>
        <v>0</v>
      </c>
      <c r="B372" s="36">
        <f t="shared" si="11"/>
        <v>0</v>
      </c>
      <c r="C372" s="31" t="s">
        <v>170</v>
      </c>
      <c r="D372" s="30" t="s">
        <v>170</v>
      </c>
      <c r="E372" s="29"/>
      <c r="F372" s="29"/>
      <c r="G372" s="29"/>
      <c r="H372" s="29"/>
      <c r="I372" s="29"/>
      <c r="J372" s="29"/>
      <c r="K372" s="29">
        <v>0</v>
      </c>
    </row>
    <row r="373" spans="1:11" x14ac:dyDescent="0.2">
      <c r="A373" s="47">
        <f t="shared" si="10"/>
        <v>0</v>
      </c>
      <c r="B373" s="36">
        <f t="shared" si="11"/>
        <v>0</v>
      </c>
      <c r="C373" s="31" t="s">
        <v>170</v>
      </c>
      <c r="D373" s="30" t="s">
        <v>170</v>
      </c>
      <c r="E373" s="29"/>
      <c r="F373" s="29"/>
      <c r="G373" s="29"/>
      <c r="H373" s="29"/>
      <c r="I373" s="29"/>
      <c r="J373" s="29"/>
      <c r="K373" s="29">
        <v>0</v>
      </c>
    </row>
    <row r="374" spans="1:11" x14ac:dyDescent="0.2">
      <c r="A374" s="47">
        <f t="shared" si="10"/>
        <v>0</v>
      </c>
      <c r="B374" s="36">
        <f t="shared" si="11"/>
        <v>0</v>
      </c>
      <c r="C374" s="31" t="s">
        <v>170</v>
      </c>
      <c r="D374" s="30" t="s">
        <v>170</v>
      </c>
      <c r="E374" s="29"/>
      <c r="F374" s="29"/>
      <c r="G374" s="29"/>
      <c r="H374" s="29"/>
      <c r="I374" s="29"/>
      <c r="J374" s="29"/>
      <c r="K374" s="29">
        <v>0</v>
      </c>
    </row>
    <row r="375" spans="1:11" x14ac:dyDescent="0.2">
      <c r="A375" s="47">
        <f t="shared" si="10"/>
        <v>0</v>
      </c>
      <c r="B375" s="36">
        <f t="shared" si="11"/>
        <v>0</v>
      </c>
      <c r="C375" s="31" t="s">
        <v>170</v>
      </c>
      <c r="D375" s="30" t="s">
        <v>170</v>
      </c>
      <c r="E375" s="29"/>
      <c r="F375" s="29"/>
      <c r="G375" s="29"/>
      <c r="H375" s="29"/>
      <c r="I375" s="29"/>
      <c r="J375" s="29"/>
      <c r="K375" s="29">
        <v>0</v>
      </c>
    </row>
    <row r="376" spans="1:11" x14ac:dyDescent="0.2">
      <c r="A376" s="47">
        <f t="shared" si="10"/>
        <v>0</v>
      </c>
      <c r="B376" s="36">
        <f t="shared" si="11"/>
        <v>0</v>
      </c>
      <c r="C376" s="31" t="s">
        <v>170</v>
      </c>
      <c r="D376" s="30" t="s">
        <v>170</v>
      </c>
      <c r="E376" s="29"/>
      <c r="F376" s="29"/>
      <c r="G376" s="29"/>
      <c r="H376" s="29"/>
      <c r="I376" s="29"/>
      <c r="J376" s="29"/>
      <c r="K376" s="29">
        <v>0</v>
      </c>
    </row>
    <row r="377" spans="1:11" x14ac:dyDescent="0.2">
      <c r="A377" s="47">
        <f t="shared" si="10"/>
        <v>0</v>
      </c>
      <c r="B377" s="36">
        <f t="shared" si="11"/>
        <v>0</v>
      </c>
      <c r="C377" s="31" t="s">
        <v>170</v>
      </c>
      <c r="D377" s="30" t="s">
        <v>170</v>
      </c>
      <c r="E377" s="29"/>
      <c r="F377" s="29"/>
      <c r="G377" s="29"/>
      <c r="H377" s="29"/>
      <c r="I377" s="29"/>
      <c r="J377" s="29"/>
      <c r="K377" s="29">
        <v>0</v>
      </c>
    </row>
    <row r="378" spans="1:11" x14ac:dyDescent="0.2">
      <c r="A378" s="47">
        <f t="shared" si="10"/>
        <v>0</v>
      </c>
      <c r="B378" s="36">
        <f t="shared" si="11"/>
        <v>0</v>
      </c>
      <c r="C378" s="31" t="s">
        <v>170</v>
      </c>
      <c r="D378" s="30" t="s">
        <v>170</v>
      </c>
      <c r="E378" s="29"/>
      <c r="F378" s="29"/>
      <c r="G378" s="29"/>
      <c r="H378" s="29"/>
      <c r="I378" s="29"/>
      <c r="J378" s="29"/>
      <c r="K378" s="29">
        <v>0</v>
      </c>
    </row>
    <row r="379" spans="1:11" x14ac:dyDescent="0.2">
      <c r="A379" s="47">
        <f t="shared" si="10"/>
        <v>0</v>
      </c>
      <c r="B379" s="36">
        <f t="shared" si="11"/>
        <v>0</v>
      </c>
      <c r="C379" s="31" t="s">
        <v>170</v>
      </c>
      <c r="D379" s="30" t="s">
        <v>170</v>
      </c>
      <c r="E379" s="29"/>
      <c r="F379" s="29"/>
      <c r="G379" s="29"/>
      <c r="H379" s="29"/>
      <c r="I379" s="29"/>
      <c r="J379" s="29"/>
      <c r="K379" s="29">
        <v>0</v>
      </c>
    </row>
    <row r="380" spans="1:11" x14ac:dyDescent="0.2">
      <c r="A380" s="47">
        <f t="shared" si="10"/>
        <v>0</v>
      </c>
      <c r="B380" s="36">
        <f t="shared" si="11"/>
        <v>0</v>
      </c>
      <c r="C380" s="31" t="s">
        <v>170</v>
      </c>
      <c r="D380" s="30" t="s">
        <v>170</v>
      </c>
      <c r="E380" s="29"/>
      <c r="F380" s="29"/>
      <c r="G380" s="29"/>
      <c r="H380" s="29"/>
      <c r="I380" s="29"/>
      <c r="J380" s="29"/>
      <c r="K380" s="29">
        <v>0</v>
      </c>
    </row>
    <row r="381" spans="1:11" x14ac:dyDescent="0.2">
      <c r="A381" s="47">
        <f t="shared" si="10"/>
        <v>0</v>
      </c>
      <c r="B381" s="36">
        <f t="shared" si="11"/>
        <v>0</v>
      </c>
      <c r="C381" s="31" t="s">
        <v>170</v>
      </c>
      <c r="D381" s="30" t="s">
        <v>170</v>
      </c>
      <c r="E381" s="29"/>
      <c r="F381" s="29"/>
      <c r="G381" s="29"/>
      <c r="H381" s="29"/>
      <c r="I381" s="29"/>
      <c r="J381" s="29"/>
      <c r="K381" s="29">
        <v>0</v>
      </c>
    </row>
    <row r="382" spans="1:11" x14ac:dyDescent="0.2">
      <c r="A382" s="47">
        <f t="shared" si="10"/>
        <v>0</v>
      </c>
      <c r="B382" s="36">
        <f t="shared" si="11"/>
        <v>0</v>
      </c>
      <c r="C382" s="31" t="s">
        <v>170</v>
      </c>
      <c r="D382" s="30" t="s">
        <v>170</v>
      </c>
      <c r="E382" s="29"/>
      <c r="F382" s="29"/>
      <c r="G382" s="29"/>
      <c r="H382" s="29"/>
      <c r="I382" s="29"/>
      <c r="J382" s="29"/>
      <c r="K382" s="29">
        <v>0</v>
      </c>
    </row>
    <row r="383" spans="1:11" x14ac:dyDescent="0.2">
      <c r="A383" s="47">
        <f t="shared" si="10"/>
        <v>0</v>
      </c>
      <c r="B383" s="36">
        <f t="shared" si="11"/>
        <v>0</v>
      </c>
      <c r="C383" s="31" t="s">
        <v>170</v>
      </c>
      <c r="D383" s="30" t="s">
        <v>170</v>
      </c>
      <c r="E383" s="29"/>
      <c r="F383" s="29"/>
      <c r="G383" s="29"/>
      <c r="H383" s="29"/>
      <c r="I383" s="29"/>
      <c r="J383" s="29"/>
      <c r="K383" s="29">
        <v>0</v>
      </c>
    </row>
    <row r="384" spans="1:11" x14ac:dyDescent="0.2">
      <c r="A384" s="47">
        <f t="shared" si="10"/>
        <v>0</v>
      </c>
      <c r="B384" s="36">
        <f t="shared" si="11"/>
        <v>0</v>
      </c>
      <c r="C384" s="31" t="s">
        <v>170</v>
      </c>
      <c r="D384" s="30" t="s">
        <v>170</v>
      </c>
      <c r="E384" s="29"/>
      <c r="F384" s="29"/>
      <c r="G384" s="29"/>
      <c r="H384" s="29"/>
      <c r="I384" s="29"/>
      <c r="J384" s="29"/>
      <c r="K384" s="29">
        <v>0</v>
      </c>
    </row>
    <row r="385" spans="1:11" x14ac:dyDescent="0.2">
      <c r="A385" s="47">
        <f t="shared" si="10"/>
        <v>0</v>
      </c>
      <c r="B385" s="36">
        <f t="shared" si="11"/>
        <v>0</v>
      </c>
      <c r="C385" s="31" t="s">
        <v>170</v>
      </c>
      <c r="D385" s="30" t="s">
        <v>170</v>
      </c>
      <c r="E385" s="29"/>
      <c r="F385" s="29"/>
      <c r="G385" s="29"/>
      <c r="H385" s="29"/>
      <c r="I385" s="29"/>
      <c r="J385" s="29"/>
      <c r="K385" s="29">
        <v>0</v>
      </c>
    </row>
    <row r="386" spans="1:11" x14ac:dyDescent="0.2">
      <c r="A386" s="47">
        <f t="shared" si="10"/>
        <v>0</v>
      </c>
      <c r="B386" s="36">
        <f t="shared" si="11"/>
        <v>0</v>
      </c>
      <c r="C386" s="31" t="s">
        <v>170</v>
      </c>
      <c r="D386" s="30" t="s">
        <v>170</v>
      </c>
      <c r="E386" s="29"/>
      <c r="F386" s="29"/>
      <c r="G386" s="29"/>
      <c r="H386" s="29"/>
      <c r="I386" s="29"/>
      <c r="J386" s="29"/>
      <c r="K386" s="29">
        <v>0</v>
      </c>
    </row>
    <row r="387" spans="1:11" x14ac:dyDescent="0.2">
      <c r="A387" s="47">
        <f t="shared" si="10"/>
        <v>0</v>
      </c>
      <c r="B387" s="36">
        <f t="shared" si="11"/>
        <v>0</v>
      </c>
      <c r="C387" s="31" t="s">
        <v>170</v>
      </c>
      <c r="D387" s="30" t="s">
        <v>170</v>
      </c>
      <c r="E387" s="29"/>
      <c r="F387" s="29"/>
      <c r="G387" s="29"/>
      <c r="H387" s="29"/>
      <c r="I387" s="29"/>
      <c r="J387" s="29"/>
      <c r="K387" s="29">
        <v>0</v>
      </c>
    </row>
    <row r="388" spans="1:11" x14ac:dyDescent="0.2">
      <c r="A388" s="47">
        <f t="shared" si="10"/>
        <v>0</v>
      </c>
      <c r="B388" s="36">
        <f t="shared" si="11"/>
        <v>0</v>
      </c>
      <c r="C388" s="31" t="s">
        <v>170</v>
      </c>
      <c r="D388" s="30" t="s">
        <v>170</v>
      </c>
      <c r="E388" s="29"/>
      <c r="F388" s="29"/>
      <c r="G388" s="29"/>
      <c r="H388" s="29"/>
      <c r="I388" s="29"/>
      <c r="J388" s="29"/>
      <c r="K388" s="29">
        <v>0</v>
      </c>
    </row>
    <row r="389" spans="1:11" x14ac:dyDescent="0.2">
      <c r="A389" s="47">
        <f t="shared" si="10"/>
        <v>0</v>
      </c>
      <c r="B389" s="36">
        <f t="shared" si="11"/>
        <v>0</v>
      </c>
      <c r="C389" s="31" t="s">
        <v>170</v>
      </c>
      <c r="D389" s="30" t="s">
        <v>170</v>
      </c>
      <c r="E389" s="29"/>
      <c r="F389" s="29"/>
      <c r="G389" s="29"/>
      <c r="H389" s="29"/>
      <c r="I389" s="29"/>
      <c r="J389" s="29"/>
      <c r="K389" s="29">
        <v>0</v>
      </c>
    </row>
    <row r="390" spans="1:11" x14ac:dyDescent="0.2">
      <c r="A390" s="47">
        <f t="shared" si="10"/>
        <v>0</v>
      </c>
      <c r="B390" s="36">
        <f t="shared" si="11"/>
        <v>0</v>
      </c>
      <c r="C390" s="31" t="s">
        <v>170</v>
      </c>
      <c r="D390" s="30" t="s">
        <v>170</v>
      </c>
      <c r="E390" s="29"/>
      <c r="F390" s="29"/>
      <c r="G390" s="29"/>
      <c r="H390" s="29"/>
      <c r="I390" s="29"/>
      <c r="J390" s="29"/>
      <c r="K390" s="29">
        <v>0</v>
      </c>
    </row>
    <row r="391" spans="1:11" x14ac:dyDescent="0.2">
      <c r="A391" s="47">
        <f t="shared" si="10"/>
        <v>0</v>
      </c>
      <c r="B391" s="36">
        <f t="shared" si="11"/>
        <v>0</v>
      </c>
      <c r="C391" s="31" t="s">
        <v>170</v>
      </c>
      <c r="D391" s="30" t="s">
        <v>170</v>
      </c>
      <c r="E391" s="29"/>
      <c r="F391" s="29"/>
      <c r="G391" s="29"/>
      <c r="H391" s="29"/>
      <c r="I391" s="29"/>
      <c r="J391" s="29"/>
      <c r="K391" s="29">
        <v>0</v>
      </c>
    </row>
    <row r="392" spans="1:11" x14ac:dyDescent="0.2">
      <c r="A392" s="47">
        <f t="shared" si="10"/>
        <v>0</v>
      </c>
      <c r="B392" s="36">
        <f t="shared" si="11"/>
        <v>0</v>
      </c>
      <c r="C392" s="31" t="s">
        <v>170</v>
      </c>
      <c r="D392" s="30" t="s">
        <v>170</v>
      </c>
      <c r="E392" s="29"/>
      <c r="F392" s="29"/>
      <c r="G392" s="29"/>
      <c r="H392" s="29"/>
      <c r="I392" s="29"/>
      <c r="J392" s="29"/>
      <c r="K392" s="29">
        <v>0</v>
      </c>
    </row>
    <row r="393" spans="1:11" x14ac:dyDescent="0.2">
      <c r="A393" s="47">
        <f t="shared" si="10"/>
        <v>0</v>
      </c>
      <c r="B393" s="36">
        <f t="shared" si="11"/>
        <v>0</v>
      </c>
      <c r="C393" s="31" t="s">
        <v>170</v>
      </c>
      <c r="D393" s="30" t="s">
        <v>170</v>
      </c>
      <c r="E393" s="29"/>
      <c r="F393" s="29"/>
      <c r="G393" s="29"/>
      <c r="H393" s="29"/>
      <c r="I393" s="29"/>
      <c r="J393" s="29"/>
      <c r="K393" s="29">
        <v>0</v>
      </c>
    </row>
    <row r="394" spans="1:11" x14ac:dyDescent="0.2">
      <c r="A394" s="47">
        <f t="shared" si="10"/>
        <v>0</v>
      </c>
      <c r="B394" s="36">
        <f t="shared" si="11"/>
        <v>0</v>
      </c>
      <c r="C394" s="31" t="s">
        <v>170</v>
      </c>
      <c r="D394" s="30" t="s">
        <v>170</v>
      </c>
      <c r="E394" s="29"/>
      <c r="F394" s="29"/>
      <c r="G394" s="29"/>
      <c r="H394" s="29"/>
      <c r="I394" s="29"/>
      <c r="J394" s="29"/>
      <c r="K394" s="29">
        <v>0</v>
      </c>
    </row>
    <row r="395" spans="1:11" x14ac:dyDescent="0.2">
      <c r="A395" s="47">
        <f t="shared" si="10"/>
        <v>0</v>
      </c>
      <c r="B395" s="36">
        <f t="shared" si="11"/>
        <v>0</v>
      </c>
      <c r="C395" s="31" t="s">
        <v>170</v>
      </c>
      <c r="D395" s="30" t="s">
        <v>170</v>
      </c>
      <c r="E395" s="29"/>
      <c r="F395" s="29"/>
      <c r="G395" s="29"/>
      <c r="H395" s="29"/>
      <c r="I395" s="29"/>
      <c r="J395" s="29"/>
      <c r="K395" s="29">
        <v>0</v>
      </c>
    </row>
    <row r="396" spans="1:11" x14ac:dyDescent="0.2">
      <c r="A396" s="47">
        <f t="shared" si="10"/>
        <v>0</v>
      </c>
      <c r="B396" s="36">
        <f t="shared" si="11"/>
        <v>0</v>
      </c>
      <c r="C396" s="31" t="s">
        <v>170</v>
      </c>
      <c r="D396" s="30" t="s">
        <v>170</v>
      </c>
      <c r="E396" s="29"/>
      <c r="F396" s="29"/>
      <c r="G396" s="29"/>
      <c r="H396" s="29"/>
      <c r="I396" s="29"/>
      <c r="J396" s="29"/>
      <c r="K396" s="29">
        <v>0</v>
      </c>
    </row>
    <row r="397" spans="1:11" x14ac:dyDescent="0.2">
      <c r="A397" s="47">
        <f t="shared" si="10"/>
        <v>0</v>
      </c>
      <c r="B397" s="36">
        <f t="shared" si="11"/>
        <v>0</v>
      </c>
      <c r="C397" s="31" t="s">
        <v>170</v>
      </c>
      <c r="D397" s="30" t="s">
        <v>170</v>
      </c>
      <c r="E397" s="29"/>
      <c r="F397" s="29"/>
      <c r="G397" s="29"/>
      <c r="H397" s="29"/>
      <c r="I397" s="29"/>
      <c r="J397" s="29"/>
      <c r="K397" s="29">
        <v>0</v>
      </c>
    </row>
    <row r="398" spans="1:11" x14ac:dyDescent="0.2">
      <c r="A398" s="47">
        <f t="shared" si="10"/>
        <v>0</v>
      </c>
      <c r="B398" s="36">
        <f t="shared" si="11"/>
        <v>0</v>
      </c>
      <c r="C398" s="31" t="s">
        <v>170</v>
      </c>
      <c r="D398" s="30" t="s">
        <v>170</v>
      </c>
      <c r="E398" s="29"/>
      <c r="F398" s="29"/>
      <c r="G398" s="29"/>
      <c r="H398" s="29"/>
      <c r="I398" s="29"/>
      <c r="J398" s="29"/>
      <c r="K398" s="29">
        <v>0</v>
      </c>
    </row>
    <row r="399" spans="1:11" x14ac:dyDescent="0.2">
      <c r="A399" s="47">
        <f t="shared" si="10"/>
        <v>0</v>
      </c>
      <c r="B399" s="36">
        <f t="shared" si="11"/>
        <v>0</v>
      </c>
      <c r="C399" s="31" t="s">
        <v>170</v>
      </c>
      <c r="D399" s="30" t="s">
        <v>170</v>
      </c>
      <c r="E399" s="29"/>
      <c r="F399" s="29"/>
      <c r="G399" s="29"/>
      <c r="H399" s="29"/>
      <c r="I399" s="29"/>
      <c r="J399" s="29"/>
      <c r="K399" s="29">
        <v>0</v>
      </c>
    </row>
    <row r="400" spans="1:11" x14ac:dyDescent="0.2">
      <c r="A400" s="47">
        <f t="shared" si="10"/>
        <v>0</v>
      </c>
      <c r="B400" s="36">
        <f t="shared" si="11"/>
        <v>0</v>
      </c>
      <c r="C400" s="31" t="s">
        <v>170</v>
      </c>
      <c r="D400" s="30" t="s">
        <v>170</v>
      </c>
      <c r="E400" s="29"/>
      <c r="F400" s="29"/>
      <c r="G400" s="29"/>
      <c r="H400" s="29"/>
      <c r="I400" s="29"/>
      <c r="J400" s="29"/>
      <c r="K400" s="29">
        <v>0</v>
      </c>
    </row>
    <row r="401" spans="1:11" x14ac:dyDescent="0.2">
      <c r="A401" s="47">
        <f t="shared" si="10"/>
        <v>0</v>
      </c>
      <c r="B401" s="36">
        <f t="shared" si="11"/>
        <v>0</v>
      </c>
      <c r="C401" s="31" t="s">
        <v>170</v>
      </c>
      <c r="D401" s="30" t="s">
        <v>170</v>
      </c>
      <c r="E401" s="29"/>
      <c r="F401" s="29"/>
      <c r="G401" s="29"/>
      <c r="H401" s="29"/>
      <c r="I401" s="29"/>
      <c r="J401" s="29"/>
      <c r="K401" s="29">
        <v>0</v>
      </c>
    </row>
    <row r="402" spans="1:11" x14ac:dyDescent="0.2">
      <c r="A402" s="47">
        <f t="shared" si="10"/>
        <v>0</v>
      </c>
      <c r="B402" s="36">
        <f t="shared" si="11"/>
        <v>0</v>
      </c>
      <c r="C402" s="31" t="s">
        <v>170</v>
      </c>
      <c r="D402" s="30" t="s">
        <v>170</v>
      </c>
      <c r="E402" s="29"/>
      <c r="F402" s="29"/>
      <c r="G402" s="29"/>
      <c r="H402" s="29"/>
      <c r="I402" s="29"/>
      <c r="J402" s="29"/>
      <c r="K402" s="29">
        <v>0</v>
      </c>
    </row>
    <row r="403" spans="1:11" x14ac:dyDescent="0.2">
      <c r="A403" s="47">
        <f t="shared" si="10"/>
        <v>0</v>
      </c>
      <c r="B403" s="36">
        <f t="shared" si="11"/>
        <v>0</v>
      </c>
      <c r="C403" s="31" t="s">
        <v>170</v>
      </c>
      <c r="D403" s="30" t="s">
        <v>170</v>
      </c>
      <c r="E403" s="29"/>
      <c r="F403" s="29"/>
      <c r="G403" s="29"/>
      <c r="H403" s="29"/>
      <c r="I403" s="29"/>
      <c r="J403" s="29"/>
      <c r="K403" s="29">
        <v>0</v>
      </c>
    </row>
    <row r="404" spans="1:11" x14ac:dyDescent="0.2">
      <c r="A404" s="47">
        <f t="shared" si="10"/>
        <v>0</v>
      </c>
      <c r="B404" s="36">
        <f t="shared" si="11"/>
        <v>0</v>
      </c>
      <c r="C404" s="31" t="s">
        <v>170</v>
      </c>
      <c r="D404" s="30" t="s">
        <v>170</v>
      </c>
      <c r="E404" s="29"/>
      <c r="F404" s="29"/>
      <c r="G404" s="29"/>
      <c r="H404" s="29"/>
      <c r="I404" s="29"/>
      <c r="J404" s="29"/>
      <c r="K404" s="29">
        <v>0</v>
      </c>
    </row>
    <row r="405" spans="1:11" x14ac:dyDescent="0.2">
      <c r="A405" s="47">
        <f t="shared" si="10"/>
        <v>0</v>
      </c>
      <c r="B405" s="36">
        <f t="shared" si="11"/>
        <v>0</v>
      </c>
      <c r="C405" s="31" t="s">
        <v>170</v>
      </c>
      <c r="D405" s="30" t="s">
        <v>170</v>
      </c>
      <c r="E405" s="29"/>
      <c r="F405" s="29"/>
      <c r="G405" s="29"/>
      <c r="H405" s="29"/>
      <c r="I405" s="29"/>
      <c r="J405" s="29"/>
      <c r="K405" s="29">
        <v>0</v>
      </c>
    </row>
    <row r="406" spans="1:11" x14ac:dyDescent="0.2">
      <c r="A406" s="47">
        <f t="shared" si="10"/>
        <v>0</v>
      </c>
      <c r="B406" s="36">
        <f t="shared" si="11"/>
        <v>0</v>
      </c>
      <c r="C406" s="31" t="s">
        <v>170</v>
      </c>
      <c r="D406" s="30" t="s">
        <v>170</v>
      </c>
      <c r="E406" s="29"/>
      <c r="F406" s="29"/>
      <c r="G406" s="29"/>
      <c r="H406" s="29"/>
      <c r="I406" s="29"/>
      <c r="J406" s="29"/>
      <c r="K406" s="29">
        <v>0</v>
      </c>
    </row>
    <row r="407" spans="1:11" x14ac:dyDescent="0.2">
      <c r="A407" s="47">
        <f t="shared" si="10"/>
        <v>0</v>
      </c>
      <c r="B407" s="36">
        <f t="shared" si="11"/>
        <v>0</v>
      </c>
      <c r="C407" s="31" t="s">
        <v>170</v>
      </c>
      <c r="D407" s="30" t="s">
        <v>170</v>
      </c>
      <c r="E407" s="29"/>
      <c r="F407" s="29"/>
      <c r="G407" s="29"/>
      <c r="H407" s="29"/>
      <c r="I407" s="29"/>
      <c r="J407" s="29"/>
      <c r="K407" s="29">
        <v>0</v>
      </c>
    </row>
    <row r="408" spans="1:11" x14ac:dyDescent="0.2">
      <c r="A408" s="47">
        <f t="shared" si="10"/>
        <v>0</v>
      </c>
      <c r="B408" s="36">
        <f t="shared" si="11"/>
        <v>0</v>
      </c>
      <c r="C408" s="31" t="s">
        <v>170</v>
      </c>
      <c r="D408" s="30" t="s">
        <v>170</v>
      </c>
      <c r="E408" s="29"/>
      <c r="F408" s="29"/>
      <c r="G408" s="29"/>
      <c r="H408" s="29"/>
      <c r="I408" s="29"/>
      <c r="J408" s="29"/>
      <c r="K408" s="29">
        <v>0</v>
      </c>
    </row>
    <row r="409" spans="1:11" x14ac:dyDescent="0.2">
      <c r="A409" s="47">
        <f t="shared" si="10"/>
        <v>0</v>
      </c>
      <c r="B409" s="36">
        <f t="shared" si="11"/>
        <v>0</v>
      </c>
      <c r="C409" s="31" t="s">
        <v>170</v>
      </c>
      <c r="D409" s="30" t="s">
        <v>170</v>
      </c>
      <c r="E409" s="29"/>
      <c r="F409" s="29"/>
      <c r="G409" s="29"/>
      <c r="H409" s="29"/>
      <c r="I409" s="29"/>
      <c r="J409" s="29"/>
      <c r="K409" s="29">
        <v>0</v>
      </c>
    </row>
    <row r="410" spans="1:11" x14ac:dyDescent="0.2">
      <c r="A410" s="47">
        <f t="shared" si="10"/>
        <v>0</v>
      </c>
      <c r="B410" s="36">
        <f t="shared" si="11"/>
        <v>0</v>
      </c>
      <c r="C410" s="31" t="s">
        <v>170</v>
      </c>
      <c r="D410" s="30" t="s">
        <v>170</v>
      </c>
      <c r="E410" s="29"/>
      <c r="F410" s="29"/>
      <c r="G410" s="29"/>
      <c r="H410" s="29"/>
      <c r="I410" s="29"/>
      <c r="J410" s="29"/>
      <c r="K410" s="29">
        <v>0</v>
      </c>
    </row>
    <row r="411" spans="1:11" x14ac:dyDescent="0.2">
      <c r="A411" s="47">
        <f t="shared" si="10"/>
        <v>0</v>
      </c>
      <c r="B411" s="36">
        <f t="shared" si="11"/>
        <v>0</v>
      </c>
      <c r="C411" s="31" t="s">
        <v>170</v>
      </c>
      <c r="D411" s="30" t="s">
        <v>170</v>
      </c>
      <c r="E411" s="29"/>
      <c r="F411" s="29"/>
      <c r="G411" s="29"/>
      <c r="H411" s="29"/>
      <c r="I411" s="29"/>
      <c r="J411" s="29"/>
      <c r="K411" s="29">
        <v>0</v>
      </c>
    </row>
    <row r="412" spans="1:11" x14ac:dyDescent="0.2">
      <c r="A412" s="47">
        <f t="shared" si="10"/>
        <v>0</v>
      </c>
      <c r="B412" s="36">
        <f t="shared" si="11"/>
        <v>0</v>
      </c>
      <c r="C412" s="31" t="s">
        <v>170</v>
      </c>
      <c r="D412" s="30" t="s">
        <v>170</v>
      </c>
      <c r="E412" s="29"/>
      <c r="F412" s="29"/>
      <c r="G412" s="29"/>
      <c r="H412" s="29"/>
      <c r="I412" s="29"/>
      <c r="J412" s="29"/>
      <c r="K412" s="29">
        <v>0</v>
      </c>
    </row>
    <row r="413" spans="1:11" x14ac:dyDescent="0.2">
      <c r="A413" s="47">
        <f t="shared" si="10"/>
        <v>0</v>
      </c>
      <c r="B413" s="36">
        <f t="shared" si="11"/>
        <v>0</v>
      </c>
      <c r="C413" s="31" t="s">
        <v>170</v>
      </c>
      <c r="D413" s="30" t="s">
        <v>170</v>
      </c>
      <c r="E413" s="29"/>
      <c r="F413" s="29"/>
      <c r="G413" s="29"/>
      <c r="H413" s="29"/>
      <c r="I413" s="29"/>
      <c r="J413" s="29"/>
      <c r="K413" s="29">
        <v>0</v>
      </c>
    </row>
    <row r="414" spans="1:11" x14ac:dyDescent="0.2">
      <c r="A414" s="47">
        <f t="shared" si="10"/>
        <v>0</v>
      </c>
      <c r="B414" s="36">
        <f t="shared" si="11"/>
        <v>0</v>
      </c>
      <c r="C414" s="31" t="s">
        <v>170</v>
      </c>
      <c r="D414" s="30" t="s">
        <v>170</v>
      </c>
      <c r="E414" s="29"/>
      <c r="F414" s="29"/>
      <c r="G414" s="29"/>
      <c r="H414" s="29"/>
      <c r="I414" s="29"/>
      <c r="J414" s="29"/>
      <c r="K414" s="29">
        <v>0</v>
      </c>
    </row>
    <row r="415" spans="1:11" x14ac:dyDescent="0.2">
      <c r="A415" s="47">
        <f t="shared" si="10"/>
        <v>0</v>
      </c>
      <c r="B415" s="36">
        <f t="shared" si="11"/>
        <v>0</v>
      </c>
      <c r="C415" s="31" t="s">
        <v>170</v>
      </c>
      <c r="D415" s="30" t="s">
        <v>170</v>
      </c>
      <c r="E415" s="29"/>
      <c r="F415" s="29"/>
      <c r="G415" s="29"/>
      <c r="H415" s="29"/>
      <c r="I415" s="29"/>
      <c r="J415" s="29"/>
      <c r="K415" s="29">
        <v>0</v>
      </c>
    </row>
    <row r="416" spans="1:11" x14ac:dyDescent="0.2">
      <c r="A416" s="47">
        <f t="shared" si="10"/>
        <v>0</v>
      </c>
      <c r="B416" s="36">
        <f t="shared" si="11"/>
        <v>0</v>
      </c>
      <c r="C416" s="31" t="s">
        <v>170</v>
      </c>
      <c r="D416" s="30" t="s">
        <v>170</v>
      </c>
      <c r="E416" s="29"/>
      <c r="F416" s="29"/>
      <c r="G416" s="29"/>
      <c r="H416" s="29"/>
      <c r="I416" s="29"/>
      <c r="J416" s="29"/>
      <c r="K416" s="29">
        <v>0</v>
      </c>
    </row>
    <row r="417" spans="1:11" x14ac:dyDescent="0.2">
      <c r="A417" s="47">
        <f t="shared" si="10"/>
        <v>0</v>
      </c>
      <c r="B417" s="36">
        <f t="shared" si="11"/>
        <v>0</v>
      </c>
      <c r="C417" s="31" t="s">
        <v>170</v>
      </c>
      <c r="D417" s="30" t="s">
        <v>170</v>
      </c>
      <c r="E417" s="29"/>
      <c r="F417" s="29"/>
      <c r="G417" s="29"/>
      <c r="H417" s="29"/>
      <c r="I417" s="29"/>
      <c r="J417" s="29"/>
      <c r="K417" s="29">
        <v>0</v>
      </c>
    </row>
    <row r="418" spans="1:11" x14ac:dyDescent="0.2">
      <c r="A418" s="47">
        <f t="shared" si="10"/>
        <v>0</v>
      </c>
      <c r="B418" s="36">
        <f t="shared" si="11"/>
        <v>0</v>
      </c>
      <c r="C418" s="31" t="s">
        <v>170</v>
      </c>
      <c r="D418" s="30" t="s">
        <v>170</v>
      </c>
      <c r="E418" s="29"/>
      <c r="F418" s="29"/>
      <c r="G418" s="29"/>
      <c r="H418" s="29"/>
      <c r="I418" s="29"/>
      <c r="J418" s="29"/>
      <c r="K418" s="29">
        <v>0</v>
      </c>
    </row>
    <row r="419" spans="1:11" x14ac:dyDescent="0.2">
      <c r="A419" s="47">
        <f t="shared" si="10"/>
        <v>0</v>
      </c>
      <c r="B419" s="36">
        <f t="shared" si="11"/>
        <v>0</v>
      </c>
      <c r="C419" s="31" t="s">
        <v>170</v>
      </c>
      <c r="D419" s="30" t="s">
        <v>170</v>
      </c>
      <c r="E419" s="29"/>
      <c r="F419" s="29"/>
      <c r="G419" s="29"/>
      <c r="H419" s="29"/>
      <c r="I419" s="29"/>
      <c r="J419" s="29"/>
      <c r="K419" s="29">
        <v>0</v>
      </c>
    </row>
    <row r="420" spans="1:11" x14ac:dyDescent="0.2">
      <c r="A420" s="47">
        <f t="shared" si="10"/>
        <v>0</v>
      </c>
      <c r="B420" s="36">
        <f t="shared" si="11"/>
        <v>0</v>
      </c>
      <c r="C420" s="31" t="s">
        <v>170</v>
      </c>
      <c r="D420" s="30" t="s">
        <v>170</v>
      </c>
      <c r="E420" s="29"/>
      <c r="F420" s="29"/>
      <c r="G420" s="29"/>
      <c r="H420" s="29"/>
      <c r="I420" s="29"/>
      <c r="J420" s="29"/>
      <c r="K420" s="29">
        <v>0</v>
      </c>
    </row>
    <row r="421" spans="1:11" x14ac:dyDescent="0.2">
      <c r="A421" s="47">
        <f t="shared" si="10"/>
        <v>0</v>
      </c>
      <c r="B421" s="36">
        <f t="shared" si="11"/>
        <v>0</v>
      </c>
      <c r="C421" s="31" t="s">
        <v>170</v>
      </c>
      <c r="D421" s="30" t="s">
        <v>170</v>
      </c>
      <c r="E421" s="29"/>
      <c r="F421" s="29"/>
      <c r="G421" s="29"/>
      <c r="H421" s="29"/>
      <c r="I421" s="29"/>
      <c r="J421" s="29"/>
      <c r="K421" s="29">
        <v>0</v>
      </c>
    </row>
    <row r="422" spans="1:11" x14ac:dyDescent="0.2">
      <c r="A422" s="47">
        <f t="shared" si="10"/>
        <v>0</v>
      </c>
      <c r="B422" s="36">
        <f t="shared" si="11"/>
        <v>0</v>
      </c>
      <c r="C422" s="31" t="s">
        <v>170</v>
      </c>
      <c r="D422" s="30" t="s">
        <v>170</v>
      </c>
      <c r="E422" s="29"/>
      <c r="F422" s="29"/>
      <c r="G422" s="29"/>
      <c r="H422" s="29"/>
      <c r="I422" s="29"/>
      <c r="J422" s="29"/>
      <c r="K422" s="29">
        <v>0</v>
      </c>
    </row>
    <row r="423" spans="1:11" x14ac:dyDescent="0.2">
      <c r="A423" s="47">
        <f t="shared" si="10"/>
        <v>0</v>
      </c>
      <c r="B423" s="36">
        <f t="shared" si="11"/>
        <v>0</v>
      </c>
      <c r="C423" s="31" t="s">
        <v>170</v>
      </c>
      <c r="D423" s="30" t="s">
        <v>170</v>
      </c>
      <c r="E423" s="29"/>
      <c r="F423" s="29"/>
      <c r="G423" s="29"/>
      <c r="H423" s="29"/>
      <c r="I423" s="29"/>
      <c r="J423" s="29"/>
      <c r="K423" s="29">
        <v>0</v>
      </c>
    </row>
    <row r="424" spans="1:11" x14ac:dyDescent="0.2">
      <c r="A424" s="47">
        <f t="shared" si="10"/>
        <v>0</v>
      </c>
      <c r="B424" s="36">
        <f t="shared" si="11"/>
        <v>0</v>
      </c>
      <c r="C424" s="31" t="s">
        <v>170</v>
      </c>
      <c r="D424" s="30" t="s">
        <v>170</v>
      </c>
      <c r="E424" s="29"/>
      <c r="F424" s="29"/>
      <c r="G424" s="29"/>
      <c r="H424" s="29"/>
      <c r="I424" s="29"/>
      <c r="J424" s="29"/>
      <c r="K424" s="29">
        <v>0</v>
      </c>
    </row>
    <row r="425" spans="1:11" x14ac:dyDescent="0.2">
      <c r="A425" s="47">
        <f t="shared" si="10"/>
        <v>0</v>
      </c>
      <c r="B425" s="36">
        <f t="shared" si="11"/>
        <v>0</v>
      </c>
      <c r="C425" s="31" t="s">
        <v>170</v>
      </c>
      <c r="D425" s="30" t="s">
        <v>170</v>
      </c>
      <c r="E425" s="29"/>
      <c r="F425" s="29"/>
      <c r="G425" s="29"/>
      <c r="H425" s="29"/>
      <c r="I425" s="29"/>
      <c r="J425" s="29"/>
      <c r="K425" s="29">
        <v>0</v>
      </c>
    </row>
    <row r="426" spans="1:11" x14ac:dyDescent="0.2">
      <c r="A426" s="47">
        <f t="shared" si="10"/>
        <v>0</v>
      </c>
      <c r="B426" s="36">
        <f t="shared" si="11"/>
        <v>0</v>
      </c>
      <c r="C426" s="31" t="s">
        <v>170</v>
      </c>
      <c r="D426" s="30" t="s">
        <v>170</v>
      </c>
      <c r="E426" s="29"/>
      <c r="F426" s="29"/>
      <c r="G426" s="29"/>
      <c r="H426" s="29"/>
      <c r="I426" s="29"/>
      <c r="J426" s="29"/>
      <c r="K426" s="29">
        <v>0</v>
      </c>
    </row>
    <row r="427" spans="1:11" x14ac:dyDescent="0.2">
      <c r="A427" s="47">
        <f t="shared" si="10"/>
        <v>0</v>
      </c>
      <c r="B427" s="36">
        <f t="shared" si="11"/>
        <v>0</v>
      </c>
      <c r="C427" s="31" t="s">
        <v>170</v>
      </c>
      <c r="D427" s="30" t="s">
        <v>170</v>
      </c>
      <c r="E427" s="29"/>
      <c r="F427" s="29"/>
      <c r="G427" s="29"/>
      <c r="H427" s="29"/>
      <c r="I427" s="29"/>
      <c r="J427" s="29"/>
      <c r="K427" s="29">
        <v>0</v>
      </c>
    </row>
    <row r="428" spans="1:11" x14ac:dyDescent="0.2">
      <c r="A428" s="47">
        <f t="shared" si="10"/>
        <v>0</v>
      </c>
      <c r="B428" s="36">
        <f t="shared" si="11"/>
        <v>0</v>
      </c>
      <c r="C428" s="31" t="s">
        <v>170</v>
      </c>
      <c r="D428" s="30" t="s">
        <v>170</v>
      </c>
      <c r="E428" s="29"/>
      <c r="F428" s="29"/>
      <c r="G428" s="29"/>
      <c r="H428" s="29"/>
      <c r="I428" s="29"/>
      <c r="J428" s="29"/>
      <c r="K428" s="29">
        <v>0</v>
      </c>
    </row>
    <row r="429" spans="1:11" x14ac:dyDescent="0.2">
      <c r="A429" s="47">
        <f t="shared" si="10"/>
        <v>0</v>
      </c>
      <c r="B429" s="36">
        <f t="shared" si="11"/>
        <v>0</v>
      </c>
      <c r="C429" s="31" t="s">
        <v>170</v>
      </c>
      <c r="D429" s="30" t="s">
        <v>170</v>
      </c>
      <c r="E429" s="29"/>
      <c r="F429" s="29"/>
      <c r="G429" s="29"/>
      <c r="H429" s="29"/>
      <c r="I429" s="29"/>
      <c r="J429" s="29"/>
      <c r="K429" s="29">
        <v>0</v>
      </c>
    </row>
    <row r="430" spans="1:11" x14ac:dyDescent="0.2">
      <c r="A430" s="47">
        <f t="shared" si="10"/>
        <v>0</v>
      </c>
      <c r="B430" s="36">
        <f t="shared" si="11"/>
        <v>0</v>
      </c>
      <c r="C430" s="31" t="s">
        <v>170</v>
      </c>
      <c r="D430" s="30" t="s">
        <v>170</v>
      </c>
      <c r="E430" s="29"/>
      <c r="F430" s="29"/>
      <c r="G430" s="29"/>
      <c r="H430" s="29"/>
      <c r="I430" s="29"/>
      <c r="J430" s="29"/>
      <c r="K430" s="29">
        <v>0</v>
      </c>
    </row>
    <row r="431" spans="1:11" x14ac:dyDescent="0.2">
      <c r="A431" s="47">
        <f t="shared" si="10"/>
        <v>0</v>
      </c>
      <c r="B431" s="36">
        <f t="shared" si="11"/>
        <v>0</v>
      </c>
      <c r="C431" s="31" t="s">
        <v>170</v>
      </c>
      <c r="D431" s="30" t="s">
        <v>170</v>
      </c>
      <c r="E431" s="29"/>
      <c r="F431" s="29"/>
      <c r="G431" s="29"/>
      <c r="H431" s="29"/>
      <c r="I431" s="29"/>
      <c r="J431" s="29"/>
      <c r="K431" s="29">
        <v>0</v>
      </c>
    </row>
    <row r="432" spans="1:11" x14ac:dyDescent="0.2">
      <c r="A432" s="47">
        <f t="shared" si="10"/>
        <v>0</v>
      </c>
      <c r="B432" s="36">
        <f t="shared" si="11"/>
        <v>0</v>
      </c>
      <c r="C432" s="31" t="s">
        <v>170</v>
      </c>
      <c r="D432" s="30" t="s">
        <v>170</v>
      </c>
      <c r="E432" s="29"/>
      <c r="F432" s="29"/>
      <c r="G432" s="29"/>
      <c r="H432" s="29"/>
      <c r="I432" s="29"/>
      <c r="J432" s="29"/>
      <c r="K432" s="29">
        <v>0</v>
      </c>
    </row>
    <row r="433" spans="1:11" x14ac:dyDescent="0.2">
      <c r="A433" s="47">
        <f t="shared" si="10"/>
        <v>0</v>
      </c>
      <c r="B433" s="36">
        <f t="shared" si="11"/>
        <v>0</v>
      </c>
      <c r="C433" s="31" t="s">
        <v>170</v>
      </c>
      <c r="D433" s="30" t="s">
        <v>170</v>
      </c>
      <c r="E433" s="29"/>
      <c r="F433" s="29"/>
      <c r="G433" s="29"/>
      <c r="H433" s="29"/>
      <c r="I433" s="29"/>
      <c r="J433" s="29"/>
      <c r="K433" s="29">
        <v>0</v>
      </c>
    </row>
    <row r="434" spans="1:11" x14ac:dyDescent="0.2">
      <c r="A434" s="47">
        <f t="shared" si="10"/>
        <v>0</v>
      </c>
      <c r="B434" s="36">
        <f t="shared" si="11"/>
        <v>0</v>
      </c>
      <c r="C434" s="31" t="s">
        <v>170</v>
      </c>
      <c r="D434" s="30" t="s">
        <v>170</v>
      </c>
      <c r="E434" s="29"/>
      <c r="F434" s="29"/>
      <c r="G434" s="29"/>
      <c r="H434" s="29"/>
      <c r="I434" s="29"/>
      <c r="J434" s="29"/>
      <c r="K434" s="29">
        <v>0</v>
      </c>
    </row>
    <row r="435" spans="1:11" x14ac:dyDescent="0.2">
      <c r="A435" s="47">
        <f t="shared" ref="A435:A498" si="12">IF(ISNA(MATCH(C435,offers.segment.all,0)),1,0)</f>
        <v>0</v>
      </c>
      <c r="B435" s="36">
        <f t="shared" ref="B435:B498" si="13">IF(ISNA(MATCH(D435,revenue.descriptions,0)),1,0)</f>
        <v>0</v>
      </c>
      <c r="C435" s="31" t="s">
        <v>170</v>
      </c>
      <c r="D435" s="30" t="s">
        <v>170</v>
      </c>
      <c r="E435" s="29"/>
      <c r="F435" s="29"/>
      <c r="G435" s="29"/>
      <c r="H435" s="29"/>
      <c r="I435" s="29"/>
      <c r="J435" s="29"/>
      <c r="K435" s="29">
        <v>0</v>
      </c>
    </row>
    <row r="436" spans="1:11" x14ac:dyDescent="0.2">
      <c r="A436" s="47">
        <f t="shared" si="12"/>
        <v>0</v>
      </c>
      <c r="B436" s="36">
        <f t="shared" si="13"/>
        <v>0</v>
      </c>
      <c r="C436" s="31" t="s">
        <v>170</v>
      </c>
      <c r="D436" s="30" t="s">
        <v>170</v>
      </c>
      <c r="E436" s="29"/>
      <c r="F436" s="29"/>
      <c r="G436" s="29"/>
      <c r="H436" s="29"/>
      <c r="I436" s="29"/>
      <c r="J436" s="29"/>
      <c r="K436" s="29">
        <v>0</v>
      </c>
    </row>
    <row r="437" spans="1:11" x14ac:dyDescent="0.2">
      <c r="A437" s="47">
        <f t="shared" si="12"/>
        <v>0</v>
      </c>
      <c r="B437" s="36">
        <f t="shared" si="13"/>
        <v>0</v>
      </c>
      <c r="C437" s="31" t="s">
        <v>170</v>
      </c>
      <c r="D437" s="30" t="s">
        <v>170</v>
      </c>
      <c r="E437" s="29"/>
      <c r="F437" s="29"/>
      <c r="G437" s="29"/>
      <c r="H437" s="29"/>
      <c r="I437" s="29"/>
      <c r="J437" s="29"/>
      <c r="K437" s="29">
        <v>0</v>
      </c>
    </row>
    <row r="438" spans="1:11" x14ac:dyDescent="0.2">
      <c r="A438" s="47">
        <f t="shared" si="12"/>
        <v>0</v>
      </c>
      <c r="B438" s="36">
        <f t="shared" si="13"/>
        <v>0</v>
      </c>
      <c r="C438" s="31" t="s">
        <v>170</v>
      </c>
      <c r="D438" s="30" t="s">
        <v>170</v>
      </c>
      <c r="E438" s="29"/>
      <c r="F438" s="29"/>
      <c r="G438" s="29"/>
      <c r="H438" s="29"/>
      <c r="I438" s="29"/>
      <c r="J438" s="29"/>
      <c r="K438" s="29">
        <v>0</v>
      </c>
    </row>
    <row r="439" spans="1:11" x14ac:dyDescent="0.2">
      <c r="A439" s="47">
        <f t="shared" si="12"/>
        <v>0</v>
      </c>
      <c r="B439" s="36">
        <f t="shared" si="13"/>
        <v>0</v>
      </c>
      <c r="C439" s="31" t="s">
        <v>170</v>
      </c>
      <c r="D439" s="30" t="s">
        <v>170</v>
      </c>
      <c r="E439" s="29"/>
      <c r="F439" s="29"/>
      <c r="G439" s="29"/>
      <c r="H439" s="29"/>
      <c r="I439" s="29"/>
      <c r="J439" s="29"/>
      <c r="K439" s="29">
        <v>0</v>
      </c>
    </row>
    <row r="440" spans="1:11" x14ac:dyDescent="0.2">
      <c r="A440" s="47">
        <f t="shared" si="12"/>
        <v>0</v>
      </c>
      <c r="B440" s="36">
        <f t="shared" si="13"/>
        <v>0</v>
      </c>
      <c r="C440" s="31" t="s">
        <v>170</v>
      </c>
      <c r="D440" s="30" t="s">
        <v>170</v>
      </c>
      <c r="E440" s="29"/>
      <c r="F440" s="29"/>
      <c r="G440" s="29"/>
      <c r="H440" s="29"/>
      <c r="I440" s="29"/>
      <c r="J440" s="29"/>
      <c r="K440" s="29">
        <v>0</v>
      </c>
    </row>
    <row r="441" spans="1:11" x14ac:dyDescent="0.2">
      <c r="A441" s="47">
        <f t="shared" si="12"/>
        <v>0</v>
      </c>
      <c r="B441" s="36">
        <f t="shared" si="13"/>
        <v>0</v>
      </c>
      <c r="C441" s="31" t="s">
        <v>170</v>
      </c>
      <c r="D441" s="30" t="s">
        <v>170</v>
      </c>
      <c r="E441" s="29"/>
      <c r="F441" s="29"/>
      <c r="G441" s="29"/>
      <c r="H441" s="29"/>
      <c r="I441" s="29"/>
      <c r="J441" s="29"/>
      <c r="K441" s="29">
        <v>0</v>
      </c>
    </row>
    <row r="442" spans="1:11" x14ac:dyDescent="0.2">
      <c r="A442" s="47">
        <f t="shared" si="12"/>
        <v>0</v>
      </c>
      <c r="B442" s="36">
        <f t="shared" si="13"/>
        <v>0</v>
      </c>
      <c r="C442" s="31" t="s">
        <v>170</v>
      </c>
      <c r="D442" s="30" t="s">
        <v>170</v>
      </c>
      <c r="E442" s="29"/>
      <c r="F442" s="29"/>
      <c r="G442" s="29"/>
      <c r="H442" s="29"/>
      <c r="I442" s="29"/>
      <c r="J442" s="29"/>
      <c r="K442" s="29">
        <v>0</v>
      </c>
    </row>
    <row r="443" spans="1:11" x14ac:dyDescent="0.2">
      <c r="A443" s="47">
        <f t="shared" si="12"/>
        <v>0</v>
      </c>
      <c r="B443" s="36">
        <f t="shared" si="13"/>
        <v>0</v>
      </c>
      <c r="C443" s="31" t="s">
        <v>170</v>
      </c>
      <c r="D443" s="30" t="s">
        <v>170</v>
      </c>
      <c r="E443" s="29"/>
      <c r="F443" s="29"/>
      <c r="G443" s="29"/>
      <c r="H443" s="29"/>
      <c r="I443" s="29"/>
      <c r="J443" s="29"/>
      <c r="K443" s="29">
        <v>0</v>
      </c>
    </row>
    <row r="444" spans="1:11" x14ac:dyDescent="0.2">
      <c r="A444" s="47">
        <f t="shared" si="12"/>
        <v>0</v>
      </c>
      <c r="B444" s="36">
        <f t="shared" si="13"/>
        <v>0</v>
      </c>
      <c r="C444" s="31" t="s">
        <v>170</v>
      </c>
      <c r="D444" s="30" t="s">
        <v>170</v>
      </c>
      <c r="E444" s="29"/>
      <c r="F444" s="29"/>
      <c r="G444" s="29"/>
      <c r="H444" s="29"/>
      <c r="I444" s="29"/>
      <c r="J444" s="29"/>
      <c r="K444" s="29">
        <v>0</v>
      </c>
    </row>
    <row r="445" spans="1:11" x14ac:dyDescent="0.2">
      <c r="A445" s="47">
        <f t="shared" si="12"/>
        <v>0</v>
      </c>
      <c r="B445" s="36">
        <f t="shared" si="13"/>
        <v>0</v>
      </c>
      <c r="C445" s="31" t="s">
        <v>170</v>
      </c>
      <c r="D445" s="30" t="s">
        <v>170</v>
      </c>
      <c r="E445" s="29"/>
      <c r="F445" s="29"/>
      <c r="G445" s="29"/>
      <c r="H445" s="29"/>
      <c r="I445" s="29"/>
      <c r="J445" s="29"/>
      <c r="K445" s="29">
        <v>0</v>
      </c>
    </row>
    <row r="446" spans="1:11" x14ac:dyDescent="0.2">
      <c r="A446" s="47">
        <f t="shared" si="12"/>
        <v>0</v>
      </c>
      <c r="B446" s="36">
        <f t="shared" si="13"/>
        <v>0</v>
      </c>
      <c r="C446" s="31" t="s">
        <v>170</v>
      </c>
      <c r="D446" s="30" t="s">
        <v>170</v>
      </c>
      <c r="E446" s="29"/>
      <c r="F446" s="29"/>
      <c r="G446" s="29"/>
      <c r="H446" s="29"/>
      <c r="I446" s="29"/>
      <c r="J446" s="29"/>
      <c r="K446" s="29">
        <v>0</v>
      </c>
    </row>
    <row r="447" spans="1:11" x14ac:dyDescent="0.2">
      <c r="A447" s="47">
        <f t="shared" si="12"/>
        <v>0</v>
      </c>
      <c r="B447" s="36">
        <f t="shared" si="13"/>
        <v>0</v>
      </c>
      <c r="C447" s="31" t="s">
        <v>170</v>
      </c>
      <c r="D447" s="30" t="s">
        <v>170</v>
      </c>
      <c r="E447" s="29"/>
      <c r="F447" s="29"/>
      <c r="G447" s="29"/>
      <c r="H447" s="29"/>
      <c r="I447" s="29"/>
      <c r="J447" s="29"/>
      <c r="K447" s="29">
        <v>0</v>
      </c>
    </row>
    <row r="448" spans="1:11" x14ac:dyDescent="0.2">
      <c r="A448" s="47">
        <f t="shared" si="12"/>
        <v>0</v>
      </c>
      <c r="B448" s="36">
        <f t="shared" si="13"/>
        <v>0</v>
      </c>
      <c r="C448" s="31" t="s">
        <v>170</v>
      </c>
      <c r="D448" s="30" t="s">
        <v>170</v>
      </c>
      <c r="E448" s="29"/>
      <c r="F448" s="29"/>
      <c r="G448" s="29"/>
      <c r="H448" s="29"/>
      <c r="I448" s="29"/>
      <c r="J448" s="29"/>
      <c r="K448" s="29">
        <v>0</v>
      </c>
    </row>
    <row r="449" spans="1:11" x14ac:dyDescent="0.2">
      <c r="A449" s="47">
        <f t="shared" si="12"/>
        <v>0</v>
      </c>
      <c r="B449" s="36">
        <f t="shared" si="13"/>
        <v>0</v>
      </c>
      <c r="C449" s="31" t="s">
        <v>170</v>
      </c>
      <c r="D449" s="30" t="s">
        <v>170</v>
      </c>
      <c r="E449" s="29"/>
      <c r="F449" s="29"/>
      <c r="G449" s="29"/>
      <c r="H449" s="29"/>
      <c r="I449" s="29"/>
      <c r="J449" s="29"/>
      <c r="K449" s="29">
        <v>0</v>
      </c>
    </row>
    <row r="450" spans="1:11" x14ac:dyDescent="0.2">
      <c r="A450" s="47">
        <f t="shared" si="12"/>
        <v>0</v>
      </c>
      <c r="B450" s="36">
        <f t="shared" si="13"/>
        <v>0</v>
      </c>
      <c r="C450" s="31" t="s">
        <v>170</v>
      </c>
      <c r="D450" s="30" t="s">
        <v>170</v>
      </c>
      <c r="E450" s="29"/>
      <c r="F450" s="29"/>
      <c r="G450" s="29"/>
      <c r="H450" s="29"/>
      <c r="I450" s="29"/>
      <c r="J450" s="29"/>
      <c r="K450" s="29">
        <v>0</v>
      </c>
    </row>
    <row r="451" spans="1:11" x14ac:dyDescent="0.2">
      <c r="A451" s="47">
        <f t="shared" si="12"/>
        <v>0</v>
      </c>
      <c r="B451" s="36">
        <f t="shared" si="13"/>
        <v>0</v>
      </c>
      <c r="C451" s="31" t="s">
        <v>170</v>
      </c>
      <c r="D451" s="30" t="s">
        <v>170</v>
      </c>
      <c r="E451" s="29"/>
      <c r="F451" s="29"/>
      <c r="G451" s="29"/>
      <c r="H451" s="29"/>
      <c r="I451" s="29"/>
      <c r="J451" s="29"/>
      <c r="K451" s="29">
        <v>0</v>
      </c>
    </row>
    <row r="452" spans="1:11" x14ac:dyDescent="0.2">
      <c r="A452" s="47">
        <f t="shared" si="12"/>
        <v>0</v>
      </c>
      <c r="B452" s="36">
        <f t="shared" si="13"/>
        <v>0</v>
      </c>
      <c r="C452" s="31" t="s">
        <v>170</v>
      </c>
      <c r="D452" s="30" t="s">
        <v>170</v>
      </c>
      <c r="E452" s="29"/>
      <c r="F452" s="29"/>
      <c r="G452" s="29"/>
      <c r="H452" s="29"/>
      <c r="I452" s="29"/>
      <c r="J452" s="29"/>
      <c r="K452" s="29">
        <v>0</v>
      </c>
    </row>
    <row r="453" spans="1:11" x14ac:dyDescent="0.2">
      <c r="A453" s="47">
        <f t="shared" si="12"/>
        <v>0</v>
      </c>
      <c r="B453" s="36">
        <f t="shared" si="13"/>
        <v>0</v>
      </c>
      <c r="C453" s="31" t="s">
        <v>170</v>
      </c>
      <c r="D453" s="30" t="s">
        <v>170</v>
      </c>
      <c r="E453" s="29"/>
      <c r="F453" s="29"/>
      <c r="G453" s="29"/>
      <c r="H453" s="29"/>
      <c r="I453" s="29"/>
      <c r="J453" s="29"/>
      <c r="K453" s="29">
        <v>0</v>
      </c>
    </row>
    <row r="454" spans="1:11" x14ac:dyDescent="0.2">
      <c r="A454" s="47">
        <f t="shared" si="12"/>
        <v>0</v>
      </c>
      <c r="B454" s="36">
        <f t="shared" si="13"/>
        <v>0</v>
      </c>
      <c r="C454" s="31" t="s">
        <v>170</v>
      </c>
      <c r="D454" s="30" t="s">
        <v>170</v>
      </c>
      <c r="E454" s="29"/>
      <c r="F454" s="29"/>
      <c r="G454" s="29"/>
      <c r="H454" s="29"/>
      <c r="I454" s="29"/>
      <c r="J454" s="29"/>
      <c r="K454" s="29">
        <v>0</v>
      </c>
    </row>
    <row r="455" spans="1:11" x14ac:dyDescent="0.2">
      <c r="A455" s="47">
        <f t="shared" si="12"/>
        <v>0</v>
      </c>
      <c r="B455" s="36">
        <f t="shared" si="13"/>
        <v>0</v>
      </c>
      <c r="C455" s="31" t="s">
        <v>170</v>
      </c>
      <c r="D455" s="30" t="s">
        <v>170</v>
      </c>
      <c r="E455" s="29"/>
      <c r="F455" s="29"/>
      <c r="G455" s="29"/>
      <c r="H455" s="29"/>
      <c r="I455" s="29"/>
      <c r="J455" s="29"/>
      <c r="K455" s="29">
        <v>0</v>
      </c>
    </row>
    <row r="456" spans="1:11" x14ac:dyDescent="0.2">
      <c r="A456" s="47">
        <f t="shared" si="12"/>
        <v>0</v>
      </c>
      <c r="B456" s="36">
        <f t="shared" si="13"/>
        <v>0</v>
      </c>
      <c r="C456" s="31" t="s">
        <v>170</v>
      </c>
      <c r="D456" s="30" t="s">
        <v>170</v>
      </c>
      <c r="E456" s="29"/>
      <c r="F456" s="29"/>
      <c r="G456" s="29"/>
      <c r="H456" s="29"/>
      <c r="I456" s="29"/>
      <c r="J456" s="29"/>
      <c r="K456" s="29">
        <v>0</v>
      </c>
    </row>
    <row r="457" spans="1:11" x14ac:dyDescent="0.2">
      <c r="A457" s="47">
        <f t="shared" si="12"/>
        <v>0</v>
      </c>
      <c r="B457" s="36">
        <f t="shared" si="13"/>
        <v>0</v>
      </c>
      <c r="C457" s="31" t="s">
        <v>170</v>
      </c>
      <c r="D457" s="30" t="s">
        <v>170</v>
      </c>
      <c r="E457" s="29"/>
      <c r="F457" s="29"/>
      <c r="G457" s="29"/>
      <c r="H457" s="29"/>
      <c r="I457" s="29"/>
      <c r="J457" s="29"/>
      <c r="K457" s="29">
        <v>0</v>
      </c>
    </row>
    <row r="458" spans="1:11" x14ac:dyDescent="0.2">
      <c r="A458" s="47">
        <f t="shared" si="12"/>
        <v>0</v>
      </c>
      <c r="B458" s="36">
        <f t="shared" si="13"/>
        <v>0</v>
      </c>
      <c r="C458" s="31" t="s">
        <v>170</v>
      </c>
      <c r="D458" s="30" t="s">
        <v>170</v>
      </c>
      <c r="E458" s="29"/>
      <c r="F458" s="29"/>
      <c r="G458" s="29"/>
      <c r="H458" s="29"/>
      <c r="I458" s="29"/>
      <c r="J458" s="29"/>
      <c r="K458" s="29">
        <v>0</v>
      </c>
    </row>
    <row r="459" spans="1:11" x14ac:dyDescent="0.2">
      <c r="A459" s="47">
        <f t="shared" si="12"/>
        <v>0</v>
      </c>
      <c r="B459" s="36">
        <f t="shared" si="13"/>
        <v>0</v>
      </c>
      <c r="C459" s="31" t="s">
        <v>170</v>
      </c>
      <c r="D459" s="30" t="s">
        <v>170</v>
      </c>
      <c r="E459" s="29"/>
      <c r="F459" s="29"/>
      <c r="G459" s="29"/>
      <c r="H459" s="29"/>
      <c r="I459" s="29"/>
      <c r="J459" s="29"/>
      <c r="K459" s="29">
        <v>0</v>
      </c>
    </row>
    <row r="460" spans="1:11" x14ac:dyDescent="0.2">
      <c r="A460" s="47">
        <f t="shared" si="12"/>
        <v>0</v>
      </c>
      <c r="B460" s="36">
        <f t="shared" si="13"/>
        <v>0</v>
      </c>
      <c r="C460" s="31" t="s">
        <v>170</v>
      </c>
      <c r="D460" s="30" t="s">
        <v>170</v>
      </c>
      <c r="E460" s="29"/>
      <c r="F460" s="29"/>
      <c r="G460" s="29"/>
      <c r="H460" s="29"/>
      <c r="I460" s="29"/>
      <c r="J460" s="29"/>
      <c r="K460" s="29">
        <v>0</v>
      </c>
    </row>
    <row r="461" spans="1:11" x14ac:dyDescent="0.2">
      <c r="A461" s="47">
        <f t="shared" si="12"/>
        <v>0</v>
      </c>
      <c r="B461" s="36">
        <f t="shared" si="13"/>
        <v>0</v>
      </c>
      <c r="C461" s="31" t="s">
        <v>170</v>
      </c>
      <c r="D461" s="30" t="s">
        <v>170</v>
      </c>
      <c r="E461" s="29"/>
      <c r="F461" s="29"/>
      <c r="G461" s="29"/>
      <c r="H461" s="29"/>
      <c r="I461" s="29"/>
      <c r="J461" s="29"/>
      <c r="K461" s="29">
        <v>0</v>
      </c>
    </row>
    <row r="462" spans="1:11" x14ac:dyDescent="0.2">
      <c r="A462" s="47">
        <f t="shared" si="12"/>
        <v>0</v>
      </c>
      <c r="B462" s="36">
        <f t="shared" si="13"/>
        <v>0</v>
      </c>
      <c r="C462" s="31" t="s">
        <v>170</v>
      </c>
      <c r="D462" s="30" t="s">
        <v>170</v>
      </c>
      <c r="E462" s="29"/>
      <c r="F462" s="29"/>
      <c r="G462" s="29"/>
      <c r="H462" s="29"/>
      <c r="I462" s="29"/>
      <c r="J462" s="29"/>
      <c r="K462" s="29">
        <v>0</v>
      </c>
    </row>
    <row r="463" spans="1:11" x14ac:dyDescent="0.2">
      <c r="A463" s="47">
        <f t="shared" si="12"/>
        <v>0</v>
      </c>
      <c r="B463" s="36">
        <f t="shared" si="13"/>
        <v>0</v>
      </c>
      <c r="C463" s="31" t="s">
        <v>170</v>
      </c>
      <c r="D463" s="30" t="s">
        <v>170</v>
      </c>
      <c r="E463" s="29"/>
      <c r="F463" s="29"/>
      <c r="G463" s="29"/>
      <c r="H463" s="29"/>
      <c r="I463" s="29"/>
      <c r="J463" s="29"/>
      <c r="K463" s="29">
        <v>0</v>
      </c>
    </row>
    <row r="464" spans="1:11" x14ac:dyDescent="0.2">
      <c r="A464" s="47">
        <f t="shared" si="12"/>
        <v>0</v>
      </c>
      <c r="B464" s="36">
        <f t="shared" si="13"/>
        <v>0</v>
      </c>
      <c r="C464" s="31" t="s">
        <v>170</v>
      </c>
      <c r="D464" s="30" t="s">
        <v>170</v>
      </c>
      <c r="E464" s="29"/>
      <c r="F464" s="29"/>
      <c r="G464" s="29"/>
      <c r="H464" s="29"/>
      <c r="I464" s="29"/>
      <c r="J464" s="29"/>
      <c r="K464" s="29">
        <v>0</v>
      </c>
    </row>
    <row r="465" spans="1:11" x14ac:dyDescent="0.2">
      <c r="A465" s="47">
        <f t="shared" si="12"/>
        <v>0</v>
      </c>
      <c r="B465" s="36">
        <f t="shared" si="13"/>
        <v>0</v>
      </c>
      <c r="C465" s="31" t="s">
        <v>170</v>
      </c>
      <c r="D465" s="30" t="s">
        <v>170</v>
      </c>
      <c r="E465" s="29"/>
      <c r="F465" s="29"/>
      <c r="G465" s="29"/>
      <c r="H465" s="29"/>
      <c r="I465" s="29"/>
      <c r="J465" s="29"/>
      <c r="K465" s="29">
        <v>0</v>
      </c>
    </row>
    <row r="466" spans="1:11" x14ac:dyDescent="0.2">
      <c r="A466" s="47">
        <f t="shared" si="12"/>
        <v>0</v>
      </c>
      <c r="B466" s="36">
        <f t="shared" si="13"/>
        <v>0</v>
      </c>
      <c r="C466" s="31" t="s">
        <v>170</v>
      </c>
      <c r="D466" s="30" t="s">
        <v>170</v>
      </c>
      <c r="E466" s="29"/>
      <c r="F466" s="29"/>
      <c r="G466" s="29"/>
      <c r="H466" s="29"/>
      <c r="I466" s="29"/>
      <c r="J466" s="29"/>
      <c r="K466" s="29">
        <v>0</v>
      </c>
    </row>
    <row r="467" spans="1:11" x14ac:dyDescent="0.2">
      <c r="A467" s="47">
        <f t="shared" si="12"/>
        <v>0</v>
      </c>
      <c r="B467" s="36">
        <f t="shared" si="13"/>
        <v>0</v>
      </c>
      <c r="C467" s="31" t="s">
        <v>170</v>
      </c>
      <c r="D467" s="30" t="s">
        <v>170</v>
      </c>
      <c r="E467" s="29"/>
      <c r="F467" s="29"/>
      <c r="G467" s="29"/>
      <c r="H467" s="29"/>
      <c r="I467" s="29"/>
      <c r="J467" s="29"/>
      <c r="K467" s="29">
        <v>0</v>
      </c>
    </row>
    <row r="468" spans="1:11" x14ac:dyDescent="0.2">
      <c r="A468" s="47">
        <f t="shared" si="12"/>
        <v>0</v>
      </c>
      <c r="B468" s="36">
        <f t="shared" si="13"/>
        <v>0</v>
      </c>
      <c r="C468" s="31" t="s">
        <v>170</v>
      </c>
      <c r="D468" s="30" t="s">
        <v>170</v>
      </c>
      <c r="E468" s="29"/>
      <c r="F468" s="29"/>
      <c r="G468" s="29"/>
      <c r="H468" s="29"/>
      <c r="I468" s="29"/>
      <c r="J468" s="29"/>
      <c r="K468" s="29">
        <v>0</v>
      </c>
    </row>
    <row r="469" spans="1:11" x14ac:dyDescent="0.2">
      <c r="A469" s="47">
        <f t="shared" si="12"/>
        <v>0</v>
      </c>
      <c r="B469" s="36">
        <f t="shared" si="13"/>
        <v>0</v>
      </c>
      <c r="C469" s="31" t="s">
        <v>170</v>
      </c>
      <c r="D469" s="30" t="s">
        <v>170</v>
      </c>
      <c r="E469" s="29"/>
      <c r="F469" s="29"/>
      <c r="G469" s="29"/>
      <c r="H469" s="29"/>
      <c r="I469" s="29"/>
      <c r="J469" s="29"/>
      <c r="K469" s="29">
        <v>0</v>
      </c>
    </row>
    <row r="470" spans="1:11" x14ac:dyDescent="0.2">
      <c r="A470" s="47">
        <f t="shared" si="12"/>
        <v>0</v>
      </c>
      <c r="B470" s="36">
        <f t="shared" si="13"/>
        <v>0</v>
      </c>
      <c r="C470" s="31" t="s">
        <v>170</v>
      </c>
      <c r="D470" s="30" t="s">
        <v>170</v>
      </c>
      <c r="E470" s="29"/>
      <c r="F470" s="29"/>
      <c r="G470" s="29"/>
      <c r="H470" s="29"/>
      <c r="I470" s="29"/>
      <c r="J470" s="29"/>
      <c r="K470" s="29">
        <v>0</v>
      </c>
    </row>
    <row r="471" spans="1:11" x14ac:dyDescent="0.2">
      <c r="A471" s="47">
        <f t="shared" si="12"/>
        <v>0</v>
      </c>
      <c r="B471" s="36">
        <f t="shared" si="13"/>
        <v>0</v>
      </c>
      <c r="C471" s="31" t="s">
        <v>170</v>
      </c>
      <c r="D471" s="30" t="s">
        <v>170</v>
      </c>
      <c r="E471" s="29"/>
      <c r="F471" s="29"/>
      <c r="G471" s="29"/>
      <c r="H471" s="29"/>
      <c r="I471" s="29"/>
      <c r="J471" s="29"/>
      <c r="K471" s="29">
        <v>0</v>
      </c>
    </row>
    <row r="472" spans="1:11" x14ac:dyDescent="0.2">
      <c r="A472" s="47">
        <f t="shared" si="12"/>
        <v>0</v>
      </c>
      <c r="B472" s="36">
        <f t="shared" si="13"/>
        <v>0</v>
      </c>
      <c r="C472" s="31" t="s">
        <v>170</v>
      </c>
      <c r="D472" s="30" t="s">
        <v>170</v>
      </c>
      <c r="E472" s="29"/>
      <c r="F472" s="29"/>
      <c r="G472" s="29"/>
      <c r="H472" s="29"/>
      <c r="I472" s="29"/>
      <c r="J472" s="29"/>
      <c r="K472" s="29">
        <v>0</v>
      </c>
    </row>
    <row r="473" spans="1:11" x14ac:dyDescent="0.2">
      <c r="A473" s="47">
        <f t="shared" si="12"/>
        <v>0</v>
      </c>
      <c r="B473" s="36">
        <f t="shared" si="13"/>
        <v>0</v>
      </c>
      <c r="C473" s="31" t="s">
        <v>170</v>
      </c>
      <c r="D473" s="30" t="s">
        <v>170</v>
      </c>
      <c r="E473" s="29"/>
      <c r="F473" s="29"/>
      <c r="G473" s="29"/>
      <c r="H473" s="29"/>
      <c r="I473" s="29"/>
      <c r="J473" s="29"/>
      <c r="K473" s="29">
        <v>0</v>
      </c>
    </row>
    <row r="474" spans="1:11" x14ac:dyDescent="0.2">
      <c r="A474" s="47">
        <f t="shared" si="12"/>
        <v>0</v>
      </c>
      <c r="B474" s="36">
        <f t="shared" si="13"/>
        <v>0</v>
      </c>
      <c r="C474" s="31" t="s">
        <v>170</v>
      </c>
      <c r="D474" s="30" t="s">
        <v>170</v>
      </c>
      <c r="E474" s="29"/>
      <c r="F474" s="29"/>
      <c r="G474" s="29"/>
      <c r="H474" s="29"/>
      <c r="I474" s="29"/>
      <c r="J474" s="29"/>
      <c r="K474" s="29">
        <v>0</v>
      </c>
    </row>
    <row r="475" spans="1:11" x14ac:dyDescent="0.2">
      <c r="A475" s="47">
        <f t="shared" si="12"/>
        <v>0</v>
      </c>
      <c r="B475" s="36">
        <f t="shared" si="13"/>
        <v>0</v>
      </c>
      <c r="C475" s="31" t="s">
        <v>170</v>
      </c>
      <c r="D475" s="30" t="s">
        <v>170</v>
      </c>
      <c r="E475" s="29"/>
      <c r="F475" s="29"/>
      <c r="G475" s="29"/>
      <c r="H475" s="29"/>
      <c r="I475" s="29"/>
      <c r="J475" s="29"/>
      <c r="K475" s="29">
        <v>0</v>
      </c>
    </row>
    <row r="476" spans="1:11" x14ac:dyDescent="0.2">
      <c r="A476" s="47">
        <f t="shared" si="12"/>
        <v>0</v>
      </c>
      <c r="B476" s="36">
        <f t="shared" si="13"/>
        <v>0</v>
      </c>
      <c r="C476" s="31" t="s">
        <v>170</v>
      </c>
      <c r="D476" s="30" t="s">
        <v>170</v>
      </c>
      <c r="E476" s="29"/>
      <c r="F476" s="29"/>
      <c r="G476" s="29"/>
      <c r="H476" s="29"/>
      <c r="I476" s="29"/>
      <c r="J476" s="29"/>
      <c r="K476" s="29">
        <v>0</v>
      </c>
    </row>
    <row r="477" spans="1:11" x14ac:dyDescent="0.2">
      <c r="A477" s="47">
        <f t="shared" si="12"/>
        <v>0</v>
      </c>
      <c r="B477" s="36">
        <f t="shared" si="13"/>
        <v>0</v>
      </c>
      <c r="C477" s="31" t="s">
        <v>170</v>
      </c>
      <c r="D477" s="30" t="s">
        <v>170</v>
      </c>
      <c r="E477" s="29"/>
      <c r="F477" s="29"/>
      <c r="G477" s="29"/>
      <c r="H477" s="29"/>
      <c r="I477" s="29"/>
      <c r="J477" s="29"/>
      <c r="K477" s="29">
        <v>0</v>
      </c>
    </row>
    <row r="478" spans="1:11" x14ac:dyDescent="0.2">
      <c r="A478" s="47">
        <f t="shared" si="12"/>
        <v>0</v>
      </c>
      <c r="B478" s="36">
        <f t="shared" si="13"/>
        <v>0</v>
      </c>
      <c r="C478" s="31" t="s">
        <v>170</v>
      </c>
      <c r="D478" s="30" t="s">
        <v>170</v>
      </c>
      <c r="E478" s="29"/>
      <c r="F478" s="29"/>
      <c r="G478" s="29"/>
      <c r="H478" s="29"/>
      <c r="I478" s="29"/>
      <c r="J478" s="29"/>
      <c r="K478" s="29">
        <v>0</v>
      </c>
    </row>
    <row r="479" spans="1:11" x14ac:dyDescent="0.2">
      <c r="A479" s="47">
        <f t="shared" si="12"/>
        <v>0</v>
      </c>
      <c r="B479" s="36">
        <f t="shared" si="13"/>
        <v>0</v>
      </c>
      <c r="C479" s="31" t="s">
        <v>170</v>
      </c>
      <c r="D479" s="30" t="s">
        <v>170</v>
      </c>
      <c r="E479" s="29"/>
      <c r="F479" s="29"/>
      <c r="G479" s="29"/>
      <c r="H479" s="29"/>
      <c r="I479" s="29"/>
      <c r="J479" s="29"/>
      <c r="K479" s="29">
        <v>0</v>
      </c>
    </row>
    <row r="480" spans="1:11" x14ac:dyDescent="0.2">
      <c r="A480" s="47">
        <f t="shared" si="12"/>
        <v>0</v>
      </c>
      <c r="B480" s="36">
        <f t="shared" si="13"/>
        <v>0</v>
      </c>
      <c r="C480" s="31" t="s">
        <v>170</v>
      </c>
      <c r="D480" s="30" t="s">
        <v>170</v>
      </c>
      <c r="E480" s="29"/>
      <c r="F480" s="29"/>
      <c r="G480" s="29"/>
      <c r="H480" s="29"/>
      <c r="I480" s="29"/>
      <c r="J480" s="29"/>
      <c r="K480" s="29">
        <v>0</v>
      </c>
    </row>
    <row r="481" spans="1:11" x14ac:dyDescent="0.2">
      <c r="A481" s="47">
        <f t="shared" si="12"/>
        <v>0</v>
      </c>
      <c r="B481" s="36">
        <f t="shared" si="13"/>
        <v>0</v>
      </c>
      <c r="C481" s="31" t="s">
        <v>170</v>
      </c>
      <c r="D481" s="30" t="s">
        <v>170</v>
      </c>
      <c r="E481" s="29"/>
      <c r="F481" s="29"/>
      <c r="G481" s="29"/>
      <c r="H481" s="29"/>
      <c r="I481" s="29"/>
      <c r="J481" s="29"/>
      <c r="K481" s="29">
        <v>0</v>
      </c>
    </row>
    <row r="482" spans="1:11" x14ac:dyDescent="0.2">
      <c r="A482" s="47">
        <f t="shared" si="12"/>
        <v>0</v>
      </c>
      <c r="B482" s="36">
        <f t="shared" si="13"/>
        <v>0</v>
      </c>
      <c r="C482" s="31" t="s">
        <v>170</v>
      </c>
      <c r="D482" s="30" t="s">
        <v>170</v>
      </c>
      <c r="E482" s="29"/>
      <c r="F482" s="29"/>
      <c r="G482" s="29"/>
      <c r="H482" s="29"/>
      <c r="I482" s="29"/>
      <c r="J482" s="29"/>
      <c r="K482" s="29">
        <v>0</v>
      </c>
    </row>
    <row r="483" spans="1:11" x14ac:dyDescent="0.2">
      <c r="A483" s="47">
        <f t="shared" si="12"/>
        <v>0</v>
      </c>
      <c r="B483" s="36">
        <f t="shared" si="13"/>
        <v>0</v>
      </c>
      <c r="C483" s="31" t="s">
        <v>170</v>
      </c>
      <c r="D483" s="30" t="s">
        <v>170</v>
      </c>
      <c r="E483" s="29"/>
      <c r="F483" s="29"/>
      <c r="G483" s="29"/>
      <c r="H483" s="29"/>
      <c r="I483" s="29"/>
      <c r="J483" s="29"/>
      <c r="K483" s="29">
        <v>0</v>
      </c>
    </row>
    <row r="484" spans="1:11" x14ac:dyDescent="0.2">
      <c r="A484" s="47">
        <f t="shared" si="12"/>
        <v>0</v>
      </c>
      <c r="B484" s="36">
        <f t="shared" si="13"/>
        <v>0</v>
      </c>
      <c r="C484" s="31" t="s">
        <v>170</v>
      </c>
      <c r="D484" s="30" t="s">
        <v>170</v>
      </c>
      <c r="E484" s="29"/>
      <c r="F484" s="29"/>
      <c r="G484" s="29"/>
      <c r="H484" s="29"/>
      <c r="I484" s="29"/>
      <c r="J484" s="29"/>
      <c r="K484" s="29">
        <v>0</v>
      </c>
    </row>
    <row r="485" spans="1:11" x14ac:dyDescent="0.2">
      <c r="A485" s="47">
        <f t="shared" si="12"/>
        <v>0</v>
      </c>
      <c r="B485" s="36">
        <f t="shared" si="13"/>
        <v>0</v>
      </c>
      <c r="C485" s="31" t="s">
        <v>170</v>
      </c>
      <c r="D485" s="30" t="s">
        <v>170</v>
      </c>
      <c r="E485" s="29"/>
      <c r="F485" s="29"/>
      <c r="G485" s="29"/>
      <c r="H485" s="29"/>
      <c r="I485" s="29"/>
      <c r="J485" s="29"/>
      <c r="K485" s="29">
        <v>0</v>
      </c>
    </row>
    <row r="486" spans="1:11" x14ac:dyDescent="0.2">
      <c r="A486" s="47">
        <f t="shared" si="12"/>
        <v>0</v>
      </c>
      <c r="B486" s="36">
        <f t="shared" si="13"/>
        <v>0</v>
      </c>
      <c r="C486" s="31" t="s">
        <v>170</v>
      </c>
      <c r="D486" s="30" t="s">
        <v>170</v>
      </c>
      <c r="E486" s="29"/>
      <c r="F486" s="29"/>
      <c r="G486" s="29"/>
      <c r="H486" s="29"/>
      <c r="I486" s="29"/>
      <c r="J486" s="29"/>
      <c r="K486" s="29">
        <v>0</v>
      </c>
    </row>
    <row r="487" spans="1:11" x14ac:dyDescent="0.2">
      <c r="A487" s="47">
        <f t="shared" si="12"/>
        <v>0</v>
      </c>
      <c r="B487" s="36">
        <f t="shared" si="13"/>
        <v>0</v>
      </c>
      <c r="C487" s="31" t="s">
        <v>170</v>
      </c>
      <c r="D487" s="30" t="s">
        <v>170</v>
      </c>
      <c r="E487" s="29"/>
      <c r="F487" s="29"/>
      <c r="G487" s="29"/>
      <c r="H487" s="29"/>
      <c r="I487" s="29"/>
      <c r="J487" s="29"/>
      <c r="K487" s="29">
        <v>0</v>
      </c>
    </row>
    <row r="488" spans="1:11" x14ac:dyDescent="0.2">
      <c r="A488" s="47">
        <f t="shared" si="12"/>
        <v>0</v>
      </c>
      <c r="B488" s="36">
        <f t="shared" si="13"/>
        <v>0</v>
      </c>
      <c r="C488" s="31" t="s">
        <v>170</v>
      </c>
      <c r="D488" s="30" t="s">
        <v>170</v>
      </c>
      <c r="E488" s="29"/>
      <c r="F488" s="29"/>
      <c r="G488" s="29"/>
      <c r="H488" s="29"/>
      <c r="I488" s="29"/>
      <c r="J488" s="29"/>
      <c r="K488" s="29">
        <v>0</v>
      </c>
    </row>
    <row r="489" spans="1:11" x14ac:dyDescent="0.2">
      <c r="A489" s="47">
        <f t="shared" si="12"/>
        <v>0</v>
      </c>
      <c r="B489" s="36">
        <f t="shared" si="13"/>
        <v>0</v>
      </c>
      <c r="C489" s="31" t="s">
        <v>170</v>
      </c>
      <c r="D489" s="30" t="s">
        <v>170</v>
      </c>
      <c r="E489" s="29"/>
      <c r="F489" s="29"/>
      <c r="G489" s="29"/>
      <c r="H489" s="29"/>
      <c r="I489" s="29"/>
      <c r="J489" s="29"/>
      <c r="K489" s="29">
        <v>0</v>
      </c>
    </row>
    <row r="490" spans="1:11" x14ac:dyDescent="0.2">
      <c r="A490" s="47">
        <f t="shared" si="12"/>
        <v>0</v>
      </c>
      <c r="B490" s="36">
        <f t="shared" si="13"/>
        <v>0</v>
      </c>
      <c r="C490" s="31" t="s">
        <v>170</v>
      </c>
      <c r="D490" s="30" t="s">
        <v>170</v>
      </c>
      <c r="E490" s="29"/>
      <c r="F490" s="29"/>
      <c r="G490" s="29"/>
      <c r="H490" s="29"/>
      <c r="I490" s="29"/>
      <c r="J490" s="29"/>
      <c r="K490" s="29">
        <v>0</v>
      </c>
    </row>
    <row r="491" spans="1:11" x14ac:dyDescent="0.2">
      <c r="A491" s="47">
        <f t="shared" si="12"/>
        <v>0</v>
      </c>
      <c r="B491" s="36">
        <f t="shared" si="13"/>
        <v>0</v>
      </c>
      <c r="C491" s="31" t="s">
        <v>170</v>
      </c>
      <c r="D491" s="30" t="s">
        <v>170</v>
      </c>
      <c r="E491" s="29"/>
      <c r="F491" s="29"/>
      <c r="G491" s="29"/>
      <c r="H491" s="29"/>
      <c r="I491" s="29"/>
      <c r="J491" s="29"/>
      <c r="K491" s="29">
        <v>0</v>
      </c>
    </row>
    <row r="492" spans="1:11" x14ac:dyDescent="0.2">
      <c r="A492" s="47">
        <f t="shared" si="12"/>
        <v>0</v>
      </c>
      <c r="B492" s="36">
        <f t="shared" si="13"/>
        <v>0</v>
      </c>
      <c r="C492" s="31" t="s">
        <v>170</v>
      </c>
      <c r="D492" s="30" t="s">
        <v>170</v>
      </c>
      <c r="E492" s="29"/>
      <c r="F492" s="29"/>
      <c r="G492" s="29"/>
      <c r="H492" s="29"/>
      <c r="I492" s="29"/>
      <c r="J492" s="29"/>
      <c r="K492" s="29">
        <v>0</v>
      </c>
    </row>
    <row r="493" spans="1:11" x14ac:dyDescent="0.2">
      <c r="A493" s="47">
        <f t="shared" si="12"/>
        <v>0</v>
      </c>
      <c r="B493" s="36">
        <f t="shared" si="13"/>
        <v>0</v>
      </c>
      <c r="C493" s="31" t="s">
        <v>170</v>
      </c>
      <c r="D493" s="30" t="s">
        <v>170</v>
      </c>
      <c r="E493" s="29"/>
      <c r="F493" s="29"/>
      <c r="G493" s="29"/>
      <c r="H493" s="29"/>
      <c r="I493" s="29"/>
      <c r="J493" s="29"/>
      <c r="K493" s="29">
        <v>0</v>
      </c>
    </row>
    <row r="494" spans="1:11" x14ac:dyDescent="0.2">
      <c r="A494" s="47">
        <f t="shared" si="12"/>
        <v>0</v>
      </c>
      <c r="B494" s="36">
        <f t="shared" si="13"/>
        <v>0</v>
      </c>
      <c r="C494" s="31" t="s">
        <v>170</v>
      </c>
      <c r="D494" s="30" t="s">
        <v>170</v>
      </c>
      <c r="E494" s="29"/>
      <c r="F494" s="29"/>
      <c r="G494" s="29"/>
      <c r="H494" s="29"/>
      <c r="I494" s="29"/>
      <c r="J494" s="29"/>
      <c r="K494" s="29">
        <v>0</v>
      </c>
    </row>
    <row r="495" spans="1:11" x14ac:dyDescent="0.2">
      <c r="A495" s="47">
        <f t="shared" si="12"/>
        <v>0</v>
      </c>
      <c r="B495" s="36">
        <f t="shared" si="13"/>
        <v>0</v>
      </c>
      <c r="C495" s="31" t="s">
        <v>170</v>
      </c>
      <c r="D495" s="30" t="s">
        <v>170</v>
      </c>
      <c r="E495" s="29"/>
      <c r="F495" s="29"/>
      <c r="G495" s="29"/>
      <c r="H495" s="29"/>
      <c r="I495" s="29"/>
      <c r="J495" s="29"/>
      <c r="K495" s="29">
        <v>0</v>
      </c>
    </row>
    <row r="496" spans="1:11" x14ac:dyDescent="0.2">
      <c r="A496" s="47">
        <f t="shared" si="12"/>
        <v>0</v>
      </c>
      <c r="B496" s="36">
        <f t="shared" si="13"/>
        <v>0</v>
      </c>
      <c r="C496" s="31" t="s">
        <v>170</v>
      </c>
      <c r="D496" s="30" t="s">
        <v>170</v>
      </c>
      <c r="E496" s="29"/>
      <c r="F496" s="29"/>
      <c r="G496" s="29"/>
      <c r="H496" s="29"/>
      <c r="I496" s="29"/>
      <c r="J496" s="29"/>
      <c r="K496" s="29">
        <v>0</v>
      </c>
    </row>
    <row r="497" spans="1:11" x14ac:dyDescent="0.2">
      <c r="A497" s="47">
        <f t="shared" si="12"/>
        <v>0</v>
      </c>
      <c r="B497" s="36">
        <f t="shared" si="13"/>
        <v>0</v>
      </c>
      <c r="C497" s="31" t="s">
        <v>170</v>
      </c>
      <c r="D497" s="30" t="s">
        <v>170</v>
      </c>
      <c r="E497" s="29"/>
      <c r="F497" s="29"/>
      <c r="G497" s="29"/>
      <c r="H497" s="29"/>
      <c r="I497" s="29"/>
      <c r="J497" s="29"/>
      <c r="K497" s="29">
        <v>0</v>
      </c>
    </row>
    <row r="498" spans="1:11" x14ac:dyDescent="0.2">
      <c r="A498" s="47">
        <f t="shared" si="12"/>
        <v>0</v>
      </c>
      <c r="B498" s="36">
        <f t="shared" si="13"/>
        <v>0</v>
      </c>
      <c r="C498" s="31" t="s">
        <v>170</v>
      </c>
      <c r="D498" s="30" t="s">
        <v>170</v>
      </c>
      <c r="E498" s="29"/>
      <c r="F498" s="29"/>
      <c r="G498" s="29"/>
      <c r="H498" s="29"/>
      <c r="I498" s="29"/>
      <c r="J498" s="29"/>
      <c r="K498" s="29">
        <v>0</v>
      </c>
    </row>
    <row r="499" spans="1:11" x14ac:dyDescent="0.2">
      <c r="A499" s="47">
        <f t="shared" ref="A499:A562" si="14">IF(ISNA(MATCH(C499,offers.segment.all,0)),1,0)</f>
        <v>0</v>
      </c>
      <c r="B499" s="36">
        <f t="shared" ref="B499:B562" si="15">IF(ISNA(MATCH(D499,revenue.descriptions,0)),1,0)</f>
        <v>0</v>
      </c>
      <c r="C499" s="31" t="s">
        <v>170</v>
      </c>
      <c r="D499" s="30" t="s">
        <v>170</v>
      </c>
      <c r="E499" s="29"/>
      <c r="F499" s="29"/>
      <c r="G499" s="29"/>
      <c r="H499" s="29"/>
      <c r="I499" s="29"/>
      <c r="J499" s="29"/>
      <c r="K499" s="29">
        <v>0</v>
      </c>
    </row>
    <row r="500" spans="1:11" x14ac:dyDescent="0.2">
      <c r="A500" s="47">
        <f t="shared" si="14"/>
        <v>0</v>
      </c>
      <c r="B500" s="36">
        <f t="shared" si="15"/>
        <v>0</v>
      </c>
      <c r="C500" s="31" t="s">
        <v>170</v>
      </c>
      <c r="D500" s="30" t="s">
        <v>170</v>
      </c>
      <c r="E500" s="29"/>
      <c r="F500" s="29"/>
      <c r="G500" s="29"/>
      <c r="H500" s="29"/>
      <c r="I500" s="29"/>
      <c r="J500" s="29"/>
      <c r="K500" s="29">
        <v>0</v>
      </c>
    </row>
    <row r="501" spans="1:11" x14ac:dyDescent="0.2">
      <c r="A501" s="47">
        <f t="shared" si="14"/>
        <v>0</v>
      </c>
      <c r="B501" s="36">
        <f t="shared" si="15"/>
        <v>0</v>
      </c>
      <c r="C501" s="31" t="s">
        <v>170</v>
      </c>
      <c r="D501" s="30" t="s">
        <v>170</v>
      </c>
      <c r="E501" s="29"/>
      <c r="F501" s="29"/>
      <c r="G501" s="29"/>
      <c r="H501" s="29"/>
      <c r="I501" s="29"/>
      <c r="J501" s="29"/>
      <c r="K501" s="29">
        <v>0</v>
      </c>
    </row>
    <row r="502" spans="1:11" x14ac:dyDescent="0.2">
      <c r="A502" s="47">
        <f t="shared" si="14"/>
        <v>0</v>
      </c>
      <c r="B502" s="36">
        <f t="shared" si="15"/>
        <v>0</v>
      </c>
      <c r="C502" s="31" t="s">
        <v>170</v>
      </c>
      <c r="D502" s="30" t="s">
        <v>170</v>
      </c>
      <c r="E502" s="29"/>
      <c r="F502" s="29"/>
      <c r="G502" s="29"/>
      <c r="H502" s="29"/>
      <c r="I502" s="29"/>
      <c r="J502" s="29"/>
      <c r="K502" s="29">
        <v>0</v>
      </c>
    </row>
    <row r="503" spans="1:11" x14ac:dyDescent="0.2">
      <c r="A503" s="47">
        <f t="shared" si="14"/>
        <v>0</v>
      </c>
      <c r="B503" s="36">
        <f t="shared" si="15"/>
        <v>0</v>
      </c>
      <c r="C503" s="31" t="s">
        <v>170</v>
      </c>
      <c r="D503" s="30" t="s">
        <v>170</v>
      </c>
      <c r="E503" s="29"/>
      <c r="F503" s="29"/>
      <c r="G503" s="29"/>
      <c r="H503" s="29"/>
      <c r="I503" s="29"/>
      <c r="J503" s="29"/>
      <c r="K503" s="29">
        <v>0</v>
      </c>
    </row>
    <row r="504" spans="1:11" x14ac:dyDescent="0.2">
      <c r="A504" s="47">
        <f t="shared" si="14"/>
        <v>0</v>
      </c>
      <c r="B504" s="36">
        <f t="shared" si="15"/>
        <v>0</v>
      </c>
      <c r="C504" s="31" t="s">
        <v>170</v>
      </c>
      <c r="D504" s="30" t="s">
        <v>170</v>
      </c>
      <c r="E504" s="29"/>
      <c r="F504" s="29"/>
      <c r="G504" s="29"/>
      <c r="H504" s="29"/>
      <c r="I504" s="29"/>
      <c r="J504" s="29"/>
      <c r="K504" s="29">
        <v>0</v>
      </c>
    </row>
    <row r="505" spans="1:11" x14ac:dyDescent="0.2">
      <c r="A505" s="47">
        <f t="shared" si="14"/>
        <v>0</v>
      </c>
      <c r="B505" s="36">
        <f t="shared" si="15"/>
        <v>0</v>
      </c>
      <c r="C505" s="31" t="s">
        <v>170</v>
      </c>
      <c r="D505" s="30" t="s">
        <v>170</v>
      </c>
      <c r="E505" s="29"/>
      <c r="F505" s="29"/>
      <c r="G505" s="29"/>
      <c r="H505" s="29"/>
      <c r="I505" s="29"/>
      <c r="J505" s="29"/>
      <c r="K505" s="29">
        <v>0</v>
      </c>
    </row>
    <row r="506" spans="1:11" x14ac:dyDescent="0.2">
      <c r="A506" s="47">
        <f t="shared" si="14"/>
        <v>0</v>
      </c>
      <c r="B506" s="36">
        <f t="shared" si="15"/>
        <v>0</v>
      </c>
      <c r="C506" s="31" t="s">
        <v>170</v>
      </c>
      <c r="D506" s="30" t="s">
        <v>170</v>
      </c>
      <c r="E506" s="29"/>
      <c r="F506" s="29"/>
      <c r="G506" s="29"/>
      <c r="H506" s="29"/>
      <c r="I506" s="29"/>
      <c r="J506" s="29"/>
      <c r="K506" s="29">
        <v>0</v>
      </c>
    </row>
    <row r="507" spans="1:11" x14ac:dyDescent="0.2">
      <c r="A507" s="47">
        <f t="shared" si="14"/>
        <v>0</v>
      </c>
      <c r="B507" s="36">
        <f t="shared" si="15"/>
        <v>0</v>
      </c>
      <c r="C507" s="31" t="s">
        <v>170</v>
      </c>
      <c r="D507" s="30" t="s">
        <v>170</v>
      </c>
      <c r="E507" s="29"/>
      <c r="F507" s="29"/>
      <c r="G507" s="29"/>
      <c r="H507" s="29"/>
      <c r="I507" s="29"/>
      <c r="J507" s="29"/>
      <c r="K507" s="29">
        <v>0</v>
      </c>
    </row>
    <row r="508" spans="1:11" x14ac:dyDescent="0.2">
      <c r="A508" s="47">
        <f t="shared" si="14"/>
        <v>0</v>
      </c>
      <c r="B508" s="36">
        <f t="shared" si="15"/>
        <v>0</v>
      </c>
      <c r="C508" s="31" t="s">
        <v>170</v>
      </c>
      <c r="D508" s="30" t="s">
        <v>170</v>
      </c>
      <c r="E508" s="29"/>
      <c r="F508" s="29"/>
      <c r="G508" s="29"/>
      <c r="H508" s="29"/>
      <c r="I508" s="29"/>
      <c r="J508" s="29"/>
      <c r="K508" s="29">
        <v>0</v>
      </c>
    </row>
    <row r="509" spans="1:11" x14ac:dyDescent="0.2">
      <c r="A509" s="47">
        <f t="shared" si="14"/>
        <v>0</v>
      </c>
      <c r="B509" s="36">
        <f t="shared" si="15"/>
        <v>0</v>
      </c>
      <c r="C509" s="31" t="s">
        <v>170</v>
      </c>
      <c r="D509" s="30" t="s">
        <v>170</v>
      </c>
      <c r="E509" s="29"/>
      <c r="F509" s="29"/>
      <c r="G509" s="29"/>
      <c r="H509" s="29"/>
      <c r="I509" s="29"/>
      <c r="J509" s="29"/>
      <c r="K509" s="29">
        <v>0</v>
      </c>
    </row>
    <row r="510" spans="1:11" x14ac:dyDescent="0.2">
      <c r="A510" s="47">
        <f t="shared" si="14"/>
        <v>0</v>
      </c>
      <c r="B510" s="36">
        <f t="shared" si="15"/>
        <v>0</v>
      </c>
      <c r="C510" s="31" t="s">
        <v>170</v>
      </c>
      <c r="D510" s="30" t="s">
        <v>170</v>
      </c>
      <c r="E510" s="29"/>
      <c r="F510" s="29"/>
      <c r="G510" s="29"/>
      <c r="H510" s="29"/>
      <c r="I510" s="29"/>
      <c r="J510" s="29"/>
      <c r="K510" s="29">
        <v>0</v>
      </c>
    </row>
    <row r="511" spans="1:11" x14ac:dyDescent="0.2">
      <c r="A511" s="47">
        <f t="shared" si="14"/>
        <v>0</v>
      </c>
      <c r="B511" s="36">
        <f t="shared" si="15"/>
        <v>0</v>
      </c>
      <c r="C511" s="31" t="s">
        <v>170</v>
      </c>
      <c r="D511" s="30" t="s">
        <v>170</v>
      </c>
      <c r="E511" s="29"/>
      <c r="F511" s="29"/>
      <c r="G511" s="29"/>
      <c r="H511" s="29"/>
      <c r="I511" s="29"/>
      <c r="J511" s="29"/>
      <c r="K511" s="29">
        <v>0</v>
      </c>
    </row>
    <row r="512" spans="1:11" x14ac:dyDescent="0.2">
      <c r="A512" s="47">
        <f t="shared" si="14"/>
        <v>0</v>
      </c>
      <c r="B512" s="36">
        <f t="shared" si="15"/>
        <v>0</v>
      </c>
      <c r="C512" s="31" t="s">
        <v>170</v>
      </c>
      <c r="D512" s="30" t="s">
        <v>170</v>
      </c>
      <c r="E512" s="29"/>
      <c r="F512" s="29"/>
      <c r="G512" s="29"/>
      <c r="H512" s="29"/>
      <c r="I512" s="29"/>
      <c r="J512" s="29"/>
      <c r="K512" s="29">
        <v>0</v>
      </c>
    </row>
    <row r="513" spans="1:11" x14ac:dyDescent="0.2">
      <c r="A513" s="47">
        <f t="shared" si="14"/>
        <v>0</v>
      </c>
      <c r="B513" s="36">
        <f t="shared" si="15"/>
        <v>0</v>
      </c>
      <c r="C513" s="31" t="s">
        <v>170</v>
      </c>
      <c r="D513" s="30" t="s">
        <v>170</v>
      </c>
      <c r="E513" s="29"/>
      <c r="F513" s="29"/>
      <c r="G513" s="29"/>
      <c r="H513" s="29"/>
      <c r="I513" s="29"/>
      <c r="J513" s="29"/>
      <c r="K513" s="29">
        <v>0</v>
      </c>
    </row>
    <row r="514" spans="1:11" x14ac:dyDescent="0.2">
      <c r="A514" s="47">
        <f t="shared" si="14"/>
        <v>0</v>
      </c>
      <c r="B514" s="36">
        <f t="shared" si="15"/>
        <v>0</v>
      </c>
      <c r="C514" s="31" t="s">
        <v>170</v>
      </c>
      <c r="D514" s="30" t="s">
        <v>170</v>
      </c>
      <c r="E514" s="29"/>
      <c r="F514" s="29"/>
      <c r="G514" s="29"/>
      <c r="H514" s="29"/>
      <c r="I514" s="29"/>
      <c r="J514" s="29"/>
      <c r="K514" s="29">
        <v>0</v>
      </c>
    </row>
    <row r="515" spans="1:11" x14ac:dyDescent="0.2">
      <c r="A515" s="47">
        <f t="shared" si="14"/>
        <v>0</v>
      </c>
      <c r="B515" s="36">
        <f t="shared" si="15"/>
        <v>0</v>
      </c>
      <c r="C515" s="31" t="s">
        <v>170</v>
      </c>
      <c r="D515" s="30" t="s">
        <v>170</v>
      </c>
      <c r="E515" s="29"/>
      <c r="F515" s="29"/>
      <c r="G515" s="29"/>
      <c r="H515" s="29"/>
      <c r="I515" s="29"/>
      <c r="J515" s="29"/>
      <c r="K515" s="29">
        <v>0</v>
      </c>
    </row>
    <row r="516" spans="1:11" x14ac:dyDescent="0.2">
      <c r="A516" s="47">
        <f t="shared" si="14"/>
        <v>0</v>
      </c>
      <c r="B516" s="36">
        <f t="shared" si="15"/>
        <v>0</v>
      </c>
      <c r="C516" s="31" t="s">
        <v>170</v>
      </c>
      <c r="D516" s="30" t="s">
        <v>170</v>
      </c>
      <c r="E516" s="29"/>
      <c r="F516" s="29"/>
      <c r="G516" s="29"/>
      <c r="H516" s="29"/>
      <c r="I516" s="29"/>
      <c r="J516" s="29"/>
      <c r="K516" s="29">
        <v>0</v>
      </c>
    </row>
    <row r="517" spans="1:11" x14ac:dyDescent="0.2">
      <c r="A517" s="47">
        <f t="shared" si="14"/>
        <v>0</v>
      </c>
      <c r="B517" s="36">
        <f t="shared" si="15"/>
        <v>0</v>
      </c>
      <c r="C517" s="31" t="s">
        <v>170</v>
      </c>
      <c r="D517" s="30" t="s">
        <v>170</v>
      </c>
      <c r="E517" s="29"/>
      <c r="F517" s="29"/>
      <c r="G517" s="29"/>
      <c r="H517" s="29"/>
      <c r="I517" s="29"/>
      <c r="J517" s="29"/>
      <c r="K517" s="29">
        <v>0</v>
      </c>
    </row>
    <row r="518" spans="1:11" x14ac:dyDescent="0.2">
      <c r="A518" s="47">
        <f t="shared" si="14"/>
        <v>0</v>
      </c>
      <c r="B518" s="36">
        <f t="shared" si="15"/>
        <v>0</v>
      </c>
      <c r="C518" s="31" t="s">
        <v>170</v>
      </c>
      <c r="D518" s="30" t="s">
        <v>170</v>
      </c>
      <c r="E518" s="29"/>
      <c r="F518" s="29"/>
      <c r="G518" s="29"/>
      <c r="H518" s="29"/>
      <c r="I518" s="29"/>
      <c r="J518" s="29"/>
      <c r="K518" s="29">
        <v>0</v>
      </c>
    </row>
    <row r="519" spans="1:11" x14ac:dyDescent="0.2">
      <c r="A519" s="47">
        <f t="shared" si="14"/>
        <v>0</v>
      </c>
      <c r="B519" s="36">
        <f t="shared" si="15"/>
        <v>0</v>
      </c>
      <c r="C519" s="31" t="s">
        <v>170</v>
      </c>
      <c r="D519" s="30" t="s">
        <v>170</v>
      </c>
      <c r="E519" s="29"/>
      <c r="F519" s="29"/>
      <c r="G519" s="29"/>
      <c r="H519" s="29"/>
      <c r="I519" s="29"/>
      <c r="J519" s="29"/>
      <c r="K519" s="29">
        <v>0</v>
      </c>
    </row>
    <row r="520" spans="1:11" x14ac:dyDescent="0.2">
      <c r="A520" s="47">
        <f t="shared" si="14"/>
        <v>0</v>
      </c>
      <c r="B520" s="36">
        <f t="shared" si="15"/>
        <v>0</v>
      </c>
      <c r="C520" s="31" t="s">
        <v>170</v>
      </c>
      <c r="D520" s="30" t="s">
        <v>170</v>
      </c>
      <c r="E520" s="29"/>
      <c r="F520" s="29"/>
      <c r="G520" s="29"/>
      <c r="H520" s="29"/>
      <c r="I520" s="29"/>
      <c r="J520" s="29"/>
      <c r="K520" s="29">
        <v>0</v>
      </c>
    </row>
    <row r="521" spans="1:11" x14ac:dyDescent="0.2">
      <c r="A521" s="47">
        <f t="shared" si="14"/>
        <v>0</v>
      </c>
      <c r="B521" s="36">
        <f t="shared" si="15"/>
        <v>0</v>
      </c>
      <c r="C521" s="31" t="s">
        <v>170</v>
      </c>
      <c r="D521" s="30" t="s">
        <v>170</v>
      </c>
      <c r="E521" s="29"/>
      <c r="F521" s="29"/>
      <c r="G521" s="29"/>
      <c r="H521" s="29"/>
      <c r="I521" s="29"/>
      <c r="J521" s="29"/>
      <c r="K521" s="29">
        <v>0</v>
      </c>
    </row>
    <row r="522" spans="1:11" x14ac:dyDescent="0.2">
      <c r="A522" s="47">
        <f t="shared" si="14"/>
        <v>0</v>
      </c>
      <c r="B522" s="36">
        <f t="shared" si="15"/>
        <v>0</v>
      </c>
      <c r="C522" s="31" t="s">
        <v>170</v>
      </c>
      <c r="D522" s="30" t="s">
        <v>170</v>
      </c>
      <c r="E522" s="29"/>
      <c r="F522" s="29"/>
      <c r="G522" s="29"/>
      <c r="H522" s="29"/>
      <c r="I522" s="29"/>
      <c r="J522" s="29"/>
      <c r="K522" s="29">
        <v>0</v>
      </c>
    </row>
    <row r="523" spans="1:11" x14ac:dyDescent="0.2">
      <c r="A523" s="47">
        <f t="shared" si="14"/>
        <v>0</v>
      </c>
      <c r="B523" s="36">
        <f t="shared" si="15"/>
        <v>0</v>
      </c>
      <c r="C523" s="31" t="s">
        <v>170</v>
      </c>
      <c r="D523" s="30" t="s">
        <v>170</v>
      </c>
      <c r="E523" s="29"/>
      <c r="F523" s="29"/>
      <c r="G523" s="29"/>
      <c r="H523" s="29"/>
      <c r="I523" s="29"/>
      <c r="J523" s="29"/>
      <c r="K523" s="29">
        <v>0</v>
      </c>
    </row>
    <row r="524" spans="1:11" x14ac:dyDescent="0.2">
      <c r="A524" s="47">
        <f t="shared" si="14"/>
        <v>0</v>
      </c>
      <c r="B524" s="36">
        <f t="shared" si="15"/>
        <v>0</v>
      </c>
      <c r="C524" s="31" t="s">
        <v>170</v>
      </c>
      <c r="D524" s="30" t="s">
        <v>170</v>
      </c>
      <c r="E524" s="29"/>
      <c r="F524" s="29"/>
      <c r="G524" s="29"/>
      <c r="H524" s="29"/>
      <c r="I524" s="29"/>
      <c r="J524" s="29"/>
      <c r="K524" s="29">
        <v>0</v>
      </c>
    </row>
    <row r="525" spans="1:11" x14ac:dyDescent="0.2">
      <c r="A525" s="47">
        <f t="shared" si="14"/>
        <v>0</v>
      </c>
      <c r="B525" s="36">
        <f t="shared" si="15"/>
        <v>0</v>
      </c>
      <c r="C525" s="31" t="s">
        <v>170</v>
      </c>
      <c r="D525" s="30" t="s">
        <v>170</v>
      </c>
      <c r="E525" s="29"/>
      <c r="F525" s="29"/>
      <c r="G525" s="29"/>
      <c r="H525" s="29"/>
      <c r="I525" s="29"/>
      <c r="J525" s="29"/>
      <c r="K525" s="29">
        <v>0</v>
      </c>
    </row>
    <row r="526" spans="1:11" x14ac:dyDescent="0.2">
      <c r="A526" s="47">
        <f t="shared" si="14"/>
        <v>0</v>
      </c>
      <c r="B526" s="36">
        <f t="shared" si="15"/>
        <v>0</v>
      </c>
      <c r="C526" s="31" t="s">
        <v>170</v>
      </c>
      <c r="D526" s="30" t="s">
        <v>170</v>
      </c>
      <c r="E526" s="29"/>
      <c r="F526" s="29"/>
      <c r="G526" s="29"/>
      <c r="H526" s="29"/>
      <c r="I526" s="29"/>
      <c r="J526" s="29"/>
      <c r="K526" s="29">
        <v>0</v>
      </c>
    </row>
    <row r="527" spans="1:11" x14ac:dyDescent="0.2">
      <c r="A527" s="47">
        <f t="shared" si="14"/>
        <v>0</v>
      </c>
      <c r="B527" s="36">
        <f t="shared" si="15"/>
        <v>0</v>
      </c>
      <c r="C527" s="31" t="s">
        <v>170</v>
      </c>
      <c r="D527" s="30" t="s">
        <v>170</v>
      </c>
      <c r="E527" s="29"/>
      <c r="F527" s="29"/>
      <c r="G527" s="29"/>
      <c r="H527" s="29"/>
      <c r="I527" s="29"/>
      <c r="J527" s="29"/>
      <c r="K527" s="29">
        <v>0</v>
      </c>
    </row>
    <row r="528" spans="1:11" x14ac:dyDescent="0.2">
      <c r="A528" s="47">
        <f t="shared" si="14"/>
        <v>0</v>
      </c>
      <c r="B528" s="36">
        <f t="shared" si="15"/>
        <v>0</v>
      </c>
      <c r="C528" s="31" t="s">
        <v>170</v>
      </c>
      <c r="D528" s="30" t="s">
        <v>170</v>
      </c>
      <c r="E528" s="29"/>
      <c r="F528" s="29"/>
      <c r="G528" s="29"/>
      <c r="H528" s="29"/>
      <c r="I528" s="29"/>
      <c r="J528" s="29"/>
      <c r="K528" s="29">
        <v>0</v>
      </c>
    </row>
    <row r="529" spans="1:11" x14ac:dyDescent="0.2">
      <c r="A529" s="47">
        <f t="shared" si="14"/>
        <v>0</v>
      </c>
      <c r="B529" s="36">
        <f t="shared" si="15"/>
        <v>0</v>
      </c>
      <c r="C529" s="31" t="s">
        <v>170</v>
      </c>
      <c r="D529" s="30" t="s">
        <v>170</v>
      </c>
      <c r="E529" s="29"/>
      <c r="F529" s="29"/>
      <c r="G529" s="29"/>
      <c r="H529" s="29"/>
      <c r="I529" s="29"/>
      <c r="J529" s="29"/>
      <c r="K529" s="29">
        <v>0</v>
      </c>
    </row>
    <row r="530" spans="1:11" x14ac:dyDescent="0.2">
      <c r="A530" s="47">
        <f t="shared" si="14"/>
        <v>0</v>
      </c>
      <c r="B530" s="36">
        <f t="shared" si="15"/>
        <v>0</v>
      </c>
      <c r="C530" s="31" t="s">
        <v>170</v>
      </c>
      <c r="D530" s="30" t="s">
        <v>170</v>
      </c>
      <c r="E530" s="29"/>
      <c r="F530" s="29"/>
      <c r="G530" s="29"/>
      <c r="H530" s="29"/>
      <c r="I530" s="29"/>
      <c r="J530" s="29"/>
      <c r="K530" s="29">
        <v>0</v>
      </c>
    </row>
    <row r="531" spans="1:11" x14ac:dyDescent="0.2">
      <c r="A531" s="47">
        <f t="shared" si="14"/>
        <v>0</v>
      </c>
      <c r="B531" s="36">
        <f t="shared" si="15"/>
        <v>0</v>
      </c>
      <c r="C531" s="31" t="s">
        <v>170</v>
      </c>
      <c r="D531" s="30" t="s">
        <v>170</v>
      </c>
      <c r="E531" s="29"/>
      <c r="F531" s="29"/>
      <c r="G531" s="29"/>
      <c r="H531" s="29"/>
      <c r="I531" s="29"/>
      <c r="J531" s="29"/>
      <c r="K531" s="29">
        <v>0</v>
      </c>
    </row>
    <row r="532" spans="1:11" x14ac:dyDescent="0.2">
      <c r="A532" s="47">
        <f t="shared" si="14"/>
        <v>0</v>
      </c>
      <c r="B532" s="36">
        <f t="shared" si="15"/>
        <v>0</v>
      </c>
      <c r="C532" s="31" t="s">
        <v>170</v>
      </c>
      <c r="D532" s="30" t="s">
        <v>170</v>
      </c>
      <c r="E532" s="29"/>
      <c r="F532" s="29"/>
      <c r="G532" s="29"/>
      <c r="H532" s="29"/>
      <c r="I532" s="29"/>
      <c r="J532" s="29"/>
      <c r="K532" s="29">
        <v>0</v>
      </c>
    </row>
    <row r="533" spans="1:11" x14ac:dyDescent="0.2">
      <c r="A533" s="47">
        <f t="shared" si="14"/>
        <v>0</v>
      </c>
      <c r="B533" s="36">
        <f t="shared" si="15"/>
        <v>0</v>
      </c>
      <c r="C533" s="31" t="s">
        <v>170</v>
      </c>
      <c r="D533" s="30" t="s">
        <v>170</v>
      </c>
      <c r="E533" s="29"/>
      <c r="F533" s="29"/>
      <c r="G533" s="29"/>
      <c r="H533" s="29"/>
      <c r="I533" s="29"/>
      <c r="J533" s="29"/>
      <c r="K533" s="29">
        <v>0</v>
      </c>
    </row>
    <row r="534" spans="1:11" x14ac:dyDescent="0.2">
      <c r="A534" s="47">
        <f t="shared" si="14"/>
        <v>0</v>
      </c>
      <c r="B534" s="36">
        <f t="shared" si="15"/>
        <v>0</v>
      </c>
      <c r="C534" s="31" t="s">
        <v>170</v>
      </c>
      <c r="D534" s="30" t="s">
        <v>170</v>
      </c>
      <c r="E534" s="29"/>
      <c r="F534" s="29"/>
      <c r="G534" s="29"/>
      <c r="H534" s="29"/>
      <c r="I534" s="29"/>
      <c r="J534" s="29"/>
      <c r="K534" s="29">
        <v>0</v>
      </c>
    </row>
    <row r="535" spans="1:11" x14ac:dyDescent="0.2">
      <c r="A535" s="47">
        <f t="shared" si="14"/>
        <v>0</v>
      </c>
      <c r="B535" s="36">
        <f t="shared" si="15"/>
        <v>0</v>
      </c>
      <c r="C535" s="31" t="s">
        <v>170</v>
      </c>
      <c r="D535" s="30" t="s">
        <v>170</v>
      </c>
      <c r="E535" s="29"/>
      <c r="F535" s="29"/>
      <c r="G535" s="29"/>
      <c r="H535" s="29"/>
      <c r="I535" s="29"/>
      <c r="J535" s="29"/>
      <c r="K535" s="29">
        <v>0</v>
      </c>
    </row>
    <row r="536" spans="1:11" x14ac:dyDescent="0.2">
      <c r="A536" s="47">
        <f t="shared" si="14"/>
        <v>0</v>
      </c>
      <c r="B536" s="36">
        <f t="shared" si="15"/>
        <v>0</v>
      </c>
      <c r="C536" s="31" t="s">
        <v>170</v>
      </c>
      <c r="D536" s="30" t="s">
        <v>170</v>
      </c>
      <c r="E536" s="29"/>
      <c r="F536" s="29"/>
      <c r="G536" s="29"/>
      <c r="H536" s="29"/>
      <c r="I536" s="29"/>
      <c r="J536" s="29"/>
      <c r="K536" s="29">
        <v>0</v>
      </c>
    </row>
    <row r="537" spans="1:11" x14ac:dyDescent="0.2">
      <c r="A537" s="47">
        <f t="shared" si="14"/>
        <v>0</v>
      </c>
      <c r="B537" s="36">
        <f t="shared" si="15"/>
        <v>0</v>
      </c>
      <c r="C537" s="31" t="s">
        <v>170</v>
      </c>
      <c r="D537" s="30" t="s">
        <v>170</v>
      </c>
      <c r="E537" s="29"/>
      <c r="F537" s="29"/>
      <c r="G537" s="29"/>
      <c r="H537" s="29"/>
      <c r="I537" s="29"/>
      <c r="J537" s="29"/>
      <c r="K537" s="29">
        <v>0</v>
      </c>
    </row>
    <row r="538" spans="1:11" x14ac:dyDescent="0.2">
      <c r="A538" s="47">
        <f t="shared" si="14"/>
        <v>0</v>
      </c>
      <c r="B538" s="36">
        <f t="shared" si="15"/>
        <v>0</v>
      </c>
      <c r="C538" s="31" t="s">
        <v>170</v>
      </c>
      <c r="D538" s="30" t="s">
        <v>170</v>
      </c>
      <c r="E538" s="29"/>
      <c r="F538" s="29"/>
      <c r="G538" s="29"/>
      <c r="H538" s="29"/>
      <c r="I538" s="29"/>
      <c r="J538" s="29"/>
      <c r="K538" s="29">
        <v>0</v>
      </c>
    </row>
    <row r="539" spans="1:11" x14ac:dyDescent="0.2">
      <c r="A539" s="47">
        <f t="shared" si="14"/>
        <v>0</v>
      </c>
      <c r="B539" s="36">
        <f t="shared" si="15"/>
        <v>0</v>
      </c>
      <c r="C539" s="31" t="s">
        <v>170</v>
      </c>
      <c r="D539" s="30" t="s">
        <v>170</v>
      </c>
      <c r="E539" s="29"/>
      <c r="F539" s="29"/>
      <c r="G539" s="29"/>
      <c r="H539" s="29"/>
      <c r="I539" s="29"/>
      <c r="J539" s="29"/>
      <c r="K539" s="29">
        <v>0</v>
      </c>
    </row>
    <row r="540" spans="1:11" x14ac:dyDescent="0.2">
      <c r="A540" s="47">
        <f t="shared" si="14"/>
        <v>0</v>
      </c>
      <c r="B540" s="36">
        <f t="shared" si="15"/>
        <v>0</v>
      </c>
      <c r="C540" s="31" t="s">
        <v>170</v>
      </c>
      <c r="D540" s="30" t="s">
        <v>170</v>
      </c>
      <c r="E540" s="29"/>
      <c r="F540" s="29"/>
      <c r="G540" s="29"/>
      <c r="H540" s="29"/>
      <c r="I540" s="29"/>
      <c r="J540" s="29"/>
      <c r="K540" s="29">
        <v>0</v>
      </c>
    </row>
    <row r="541" spans="1:11" x14ac:dyDescent="0.2">
      <c r="A541" s="47">
        <f t="shared" si="14"/>
        <v>0</v>
      </c>
      <c r="B541" s="36">
        <f t="shared" si="15"/>
        <v>0</v>
      </c>
      <c r="C541" s="31" t="s">
        <v>170</v>
      </c>
      <c r="D541" s="30" t="s">
        <v>170</v>
      </c>
      <c r="E541" s="29"/>
      <c r="F541" s="29"/>
      <c r="G541" s="29"/>
      <c r="H541" s="29"/>
      <c r="I541" s="29"/>
      <c r="J541" s="29"/>
      <c r="K541" s="29">
        <v>0</v>
      </c>
    </row>
    <row r="542" spans="1:11" x14ac:dyDescent="0.2">
      <c r="A542" s="47">
        <f t="shared" si="14"/>
        <v>0</v>
      </c>
      <c r="B542" s="36">
        <f t="shared" si="15"/>
        <v>0</v>
      </c>
      <c r="C542" s="31" t="s">
        <v>170</v>
      </c>
      <c r="D542" s="30" t="s">
        <v>170</v>
      </c>
      <c r="E542" s="29"/>
      <c r="F542" s="29"/>
      <c r="G542" s="29"/>
      <c r="H542" s="29"/>
      <c r="I542" s="29"/>
      <c r="J542" s="29"/>
      <c r="K542" s="29">
        <v>0</v>
      </c>
    </row>
    <row r="543" spans="1:11" x14ac:dyDescent="0.2">
      <c r="A543" s="47">
        <f t="shared" si="14"/>
        <v>0</v>
      </c>
      <c r="B543" s="36">
        <f t="shared" si="15"/>
        <v>0</v>
      </c>
      <c r="C543" s="31" t="s">
        <v>170</v>
      </c>
      <c r="D543" s="30" t="s">
        <v>170</v>
      </c>
      <c r="E543" s="29"/>
      <c r="F543" s="29"/>
      <c r="G543" s="29"/>
      <c r="H543" s="29"/>
      <c r="I543" s="29"/>
      <c r="J543" s="29"/>
      <c r="K543" s="29">
        <v>0</v>
      </c>
    </row>
    <row r="544" spans="1:11" x14ac:dyDescent="0.2">
      <c r="A544" s="47">
        <f t="shared" si="14"/>
        <v>0</v>
      </c>
      <c r="B544" s="36">
        <f t="shared" si="15"/>
        <v>0</v>
      </c>
      <c r="C544" s="31" t="s">
        <v>170</v>
      </c>
      <c r="D544" s="30" t="s">
        <v>170</v>
      </c>
      <c r="E544" s="29"/>
      <c r="F544" s="29"/>
      <c r="G544" s="29"/>
      <c r="H544" s="29"/>
      <c r="I544" s="29"/>
      <c r="J544" s="29"/>
      <c r="K544" s="29">
        <v>0</v>
      </c>
    </row>
    <row r="545" spans="1:11" x14ac:dyDescent="0.2">
      <c r="A545" s="47">
        <f t="shared" si="14"/>
        <v>0</v>
      </c>
      <c r="B545" s="36">
        <f t="shared" si="15"/>
        <v>0</v>
      </c>
      <c r="C545" s="31" t="s">
        <v>170</v>
      </c>
      <c r="D545" s="30" t="s">
        <v>170</v>
      </c>
      <c r="E545" s="29"/>
      <c r="F545" s="29"/>
      <c r="G545" s="29"/>
      <c r="H545" s="29"/>
      <c r="I545" s="29"/>
      <c r="J545" s="29"/>
      <c r="K545" s="29">
        <v>0</v>
      </c>
    </row>
    <row r="546" spans="1:11" x14ac:dyDescent="0.2">
      <c r="A546" s="47">
        <f t="shared" si="14"/>
        <v>0</v>
      </c>
      <c r="B546" s="36">
        <f t="shared" si="15"/>
        <v>0</v>
      </c>
      <c r="C546" s="31" t="s">
        <v>170</v>
      </c>
      <c r="D546" s="30" t="s">
        <v>170</v>
      </c>
      <c r="E546" s="29"/>
      <c r="F546" s="29"/>
      <c r="G546" s="29"/>
      <c r="H546" s="29"/>
      <c r="I546" s="29"/>
      <c r="J546" s="29"/>
      <c r="K546" s="29">
        <v>0</v>
      </c>
    </row>
    <row r="547" spans="1:11" x14ac:dyDescent="0.2">
      <c r="A547" s="47">
        <f t="shared" si="14"/>
        <v>0</v>
      </c>
      <c r="B547" s="36">
        <f t="shared" si="15"/>
        <v>0</v>
      </c>
      <c r="C547" s="31" t="s">
        <v>170</v>
      </c>
      <c r="D547" s="30" t="s">
        <v>170</v>
      </c>
      <c r="E547" s="29"/>
      <c r="F547" s="29"/>
      <c r="G547" s="29"/>
      <c r="H547" s="29"/>
      <c r="I547" s="29"/>
      <c r="J547" s="29"/>
      <c r="K547" s="29">
        <v>0</v>
      </c>
    </row>
    <row r="548" spans="1:11" x14ac:dyDescent="0.2">
      <c r="A548" s="47">
        <f t="shared" si="14"/>
        <v>0</v>
      </c>
      <c r="B548" s="36">
        <f t="shared" si="15"/>
        <v>0</v>
      </c>
      <c r="C548" s="31" t="s">
        <v>170</v>
      </c>
      <c r="D548" s="30" t="s">
        <v>170</v>
      </c>
      <c r="E548" s="29"/>
      <c r="F548" s="29"/>
      <c r="G548" s="29"/>
      <c r="H548" s="29"/>
      <c r="I548" s="29"/>
      <c r="J548" s="29"/>
      <c r="K548" s="29">
        <v>0</v>
      </c>
    </row>
    <row r="549" spans="1:11" x14ac:dyDescent="0.2">
      <c r="A549" s="47">
        <f t="shared" si="14"/>
        <v>0</v>
      </c>
      <c r="B549" s="36">
        <f t="shared" si="15"/>
        <v>0</v>
      </c>
      <c r="C549" s="31" t="s">
        <v>170</v>
      </c>
      <c r="D549" s="30" t="s">
        <v>170</v>
      </c>
      <c r="E549" s="29"/>
      <c r="F549" s="29"/>
      <c r="G549" s="29"/>
      <c r="H549" s="29"/>
      <c r="I549" s="29"/>
      <c r="J549" s="29"/>
      <c r="K549" s="29">
        <v>0</v>
      </c>
    </row>
    <row r="550" spans="1:11" x14ac:dyDescent="0.2">
      <c r="A550" s="47">
        <f t="shared" si="14"/>
        <v>0</v>
      </c>
      <c r="B550" s="36">
        <f t="shared" si="15"/>
        <v>0</v>
      </c>
      <c r="C550" s="31" t="s">
        <v>170</v>
      </c>
      <c r="D550" s="30" t="s">
        <v>170</v>
      </c>
      <c r="E550" s="29"/>
      <c r="F550" s="29"/>
      <c r="G550" s="29"/>
      <c r="H550" s="29"/>
      <c r="I550" s="29"/>
      <c r="J550" s="29"/>
      <c r="K550" s="29">
        <v>0</v>
      </c>
    </row>
    <row r="551" spans="1:11" x14ac:dyDescent="0.2">
      <c r="A551" s="47">
        <f t="shared" si="14"/>
        <v>0</v>
      </c>
      <c r="B551" s="36">
        <f t="shared" si="15"/>
        <v>0</v>
      </c>
      <c r="C551" s="31" t="s">
        <v>170</v>
      </c>
      <c r="D551" s="30" t="s">
        <v>170</v>
      </c>
      <c r="E551" s="29"/>
      <c r="F551" s="29"/>
      <c r="G551" s="29"/>
      <c r="H551" s="29"/>
      <c r="I551" s="29"/>
      <c r="J551" s="29"/>
      <c r="K551" s="29">
        <v>0</v>
      </c>
    </row>
    <row r="552" spans="1:11" x14ac:dyDescent="0.2">
      <c r="A552" s="47">
        <f t="shared" si="14"/>
        <v>0</v>
      </c>
      <c r="B552" s="36">
        <f t="shared" si="15"/>
        <v>0</v>
      </c>
      <c r="C552" s="31" t="s">
        <v>170</v>
      </c>
      <c r="D552" s="30" t="s">
        <v>170</v>
      </c>
      <c r="E552" s="29"/>
      <c r="F552" s="29"/>
      <c r="G552" s="29"/>
      <c r="H552" s="29"/>
      <c r="I552" s="29"/>
      <c r="J552" s="29"/>
      <c r="K552" s="29">
        <v>0</v>
      </c>
    </row>
    <row r="553" spans="1:11" x14ac:dyDescent="0.2">
      <c r="A553" s="47">
        <f t="shared" si="14"/>
        <v>0</v>
      </c>
      <c r="B553" s="36">
        <f t="shared" si="15"/>
        <v>0</v>
      </c>
      <c r="C553" s="31" t="s">
        <v>170</v>
      </c>
      <c r="D553" s="30" t="s">
        <v>170</v>
      </c>
      <c r="E553" s="29"/>
      <c r="F553" s="29"/>
      <c r="G553" s="29"/>
      <c r="H553" s="29"/>
      <c r="I553" s="29"/>
      <c r="J553" s="29"/>
      <c r="K553" s="29">
        <v>0</v>
      </c>
    </row>
    <row r="554" spans="1:11" x14ac:dyDescent="0.2">
      <c r="A554" s="47">
        <f t="shared" si="14"/>
        <v>0</v>
      </c>
      <c r="B554" s="36">
        <f t="shared" si="15"/>
        <v>0</v>
      </c>
      <c r="C554" s="31" t="s">
        <v>170</v>
      </c>
      <c r="D554" s="30" t="s">
        <v>170</v>
      </c>
      <c r="E554" s="29"/>
      <c r="F554" s="29"/>
      <c r="G554" s="29"/>
      <c r="H554" s="29"/>
      <c r="I554" s="29"/>
      <c r="J554" s="29"/>
      <c r="K554" s="29">
        <v>0</v>
      </c>
    </row>
    <row r="555" spans="1:11" x14ac:dyDescent="0.2">
      <c r="A555" s="47">
        <f t="shared" si="14"/>
        <v>0</v>
      </c>
      <c r="B555" s="36">
        <f t="shared" si="15"/>
        <v>0</v>
      </c>
      <c r="C555" s="31" t="s">
        <v>170</v>
      </c>
      <c r="D555" s="30" t="s">
        <v>170</v>
      </c>
      <c r="E555" s="29"/>
      <c r="F555" s="29"/>
      <c r="G555" s="29"/>
      <c r="H555" s="29"/>
      <c r="I555" s="29"/>
      <c r="J555" s="29"/>
      <c r="K555" s="29">
        <v>0</v>
      </c>
    </row>
    <row r="556" spans="1:11" x14ac:dyDescent="0.2">
      <c r="A556" s="47">
        <f t="shared" si="14"/>
        <v>0</v>
      </c>
      <c r="B556" s="36">
        <f t="shared" si="15"/>
        <v>0</v>
      </c>
      <c r="C556" s="31" t="s">
        <v>170</v>
      </c>
      <c r="D556" s="30" t="s">
        <v>170</v>
      </c>
      <c r="E556" s="29"/>
      <c r="F556" s="29"/>
      <c r="G556" s="29"/>
      <c r="H556" s="29"/>
      <c r="I556" s="29"/>
      <c r="J556" s="29"/>
      <c r="K556" s="29">
        <v>0</v>
      </c>
    </row>
    <row r="557" spans="1:11" x14ac:dyDescent="0.2">
      <c r="A557" s="47">
        <f t="shared" si="14"/>
        <v>0</v>
      </c>
      <c r="B557" s="36">
        <f t="shared" si="15"/>
        <v>0</v>
      </c>
      <c r="C557" s="31" t="s">
        <v>170</v>
      </c>
      <c r="D557" s="30" t="s">
        <v>170</v>
      </c>
      <c r="E557" s="29"/>
      <c r="F557" s="29"/>
      <c r="G557" s="29"/>
      <c r="H557" s="29"/>
      <c r="I557" s="29"/>
      <c r="J557" s="29"/>
      <c r="K557" s="29">
        <v>0</v>
      </c>
    </row>
    <row r="558" spans="1:11" x14ac:dyDescent="0.2">
      <c r="A558" s="47">
        <f t="shared" si="14"/>
        <v>0</v>
      </c>
      <c r="B558" s="36">
        <f t="shared" si="15"/>
        <v>0</v>
      </c>
      <c r="C558" s="31" t="s">
        <v>170</v>
      </c>
      <c r="D558" s="30" t="s">
        <v>170</v>
      </c>
      <c r="E558" s="29"/>
      <c r="F558" s="29"/>
      <c r="G558" s="29"/>
      <c r="H558" s="29"/>
      <c r="I558" s="29"/>
      <c r="J558" s="29"/>
      <c r="K558" s="29">
        <v>0</v>
      </c>
    </row>
    <row r="559" spans="1:11" x14ac:dyDescent="0.2">
      <c r="A559" s="47">
        <f t="shared" si="14"/>
        <v>0</v>
      </c>
      <c r="B559" s="36">
        <f t="shared" si="15"/>
        <v>0</v>
      </c>
      <c r="C559" s="31" t="s">
        <v>170</v>
      </c>
      <c r="D559" s="30" t="s">
        <v>170</v>
      </c>
      <c r="E559" s="29"/>
      <c r="F559" s="29"/>
      <c r="G559" s="29"/>
      <c r="H559" s="29"/>
      <c r="I559" s="29"/>
      <c r="J559" s="29"/>
      <c r="K559" s="29">
        <v>0</v>
      </c>
    </row>
    <row r="560" spans="1:11" x14ac:dyDescent="0.2">
      <c r="A560" s="47">
        <f t="shared" si="14"/>
        <v>0</v>
      </c>
      <c r="B560" s="36">
        <f t="shared" si="15"/>
        <v>0</v>
      </c>
      <c r="C560" s="31" t="s">
        <v>170</v>
      </c>
      <c r="D560" s="30" t="s">
        <v>170</v>
      </c>
      <c r="E560" s="29"/>
      <c r="F560" s="29"/>
      <c r="G560" s="29"/>
      <c r="H560" s="29"/>
      <c r="I560" s="29"/>
      <c r="J560" s="29"/>
      <c r="K560" s="29">
        <v>0</v>
      </c>
    </row>
    <row r="561" spans="1:11" x14ac:dyDescent="0.2">
      <c r="A561" s="47">
        <f t="shared" si="14"/>
        <v>0</v>
      </c>
      <c r="B561" s="36">
        <f t="shared" si="15"/>
        <v>0</v>
      </c>
      <c r="C561" s="31" t="s">
        <v>170</v>
      </c>
      <c r="D561" s="30" t="s">
        <v>170</v>
      </c>
      <c r="E561" s="29"/>
      <c r="F561" s="29"/>
      <c r="G561" s="29"/>
      <c r="H561" s="29"/>
      <c r="I561" s="29"/>
      <c r="J561" s="29"/>
      <c r="K561" s="29">
        <v>0</v>
      </c>
    </row>
    <row r="562" spans="1:11" x14ac:dyDescent="0.2">
      <c r="A562" s="47">
        <f t="shared" si="14"/>
        <v>0</v>
      </c>
      <c r="B562" s="36">
        <f t="shared" si="15"/>
        <v>0</v>
      </c>
      <c r="C562" s="31" t="s">
        <v>170</v>
      </c>
      <c r="D562" s="30" t="s">
        <v>170</v>
      </c>
      <c r="E562" s="29"/>
      <c r="F562" s="29"/>
      <c r="G562" s="29"/>
      <c r="H562" s="29"/>
      <c r="I562" s="29"/>
      <c r="J562" s="29"/>
      <c r="K562" s="29">
        <v>0</v>
      </c>
    </row>
    <row r="563" spans="1:11" x14ac:dyDescent="0.2">
      <c r="A563" s="47">
        <f t="shared" ref="A563:A626" si="16">IF(ISNA(MATCH(C563,offers.segment.all,0)),1,0)</f>
        <v>0</v>
      </c>
      <c r="B563" s="36">
        <f t="shared" ref="B563:B626" si="17">IF(ISNA(MATCH(D563,revenue.descriptions,0)),1,0)</f>
        <v>0</v>
      </c>
      <c r="C563" s="31" t="s">
        <v>170</v>
      </c>
      <c r="D563" s="30" t="s">
        <v>170</v>
      </c>
      <c r="E563" s="29"/>
      <c r="F563" s="29"/>
      <c r="G563" s="29"/>
      <c r="H563" s="29"/>
      <c r="I563" s="29"/>
      <c r="J563" s="29"/>
      <c r="K563" s="29">
        <v>0</v>
      </c>
    </row>
    <row r="564" spans="1:11" x14ac:dyDescent="0.2">
      <c r="A564" s="47">
        <f t="shared" si="16"/>
        <v>0</v>
      </c>
      <c r="B564" s="36">
        <f t="shared" si="17"/>
        <v>0</v>
      </c>
      <c r="C564" s="31" t="s">
        <v>170</v>
      </c>
      <c r="D564" s="30" t="s">
        <v>170</v>
      </c>
      <c r="E564" s="29"/>
      <c r="F564" s="29"/>
      <c r="G564" s="29"/>
      <c r="H564" s="29"/>
      <c r="I564" s="29"/>
      <c r="J564" s="29"/>
      <c r="K564" s="29">
        <v>0</v>
      </c>
    </row>
    <row r="565" spans="1:11" x14ac:dyDescent="0.2">
      <c r="A565" s="47">
        <f t="shared" si="16"/>
        <v>0</v>
      </c>
      <c r="B565" s="36">
        <f t="shared" si="17"/>
        <v>0</v>
      </c>
      <c r="C565" s="31" t="s">
        <v>170</v>
      </c>
      <c r="D565" s="30" t="s">
        <v>170</v>
      </c>
      <c r="E565" s="29"/>
      <c r="F565" s="29"/>
      <c r="G565" s="29"/>
      <c r="H565" s="29"/>
      <c r="I565" s="29"/>
      <c r="J565" s="29"/>
      <c r="K565" s="29">
        <v>0</v>
      </c>
    </row>
    <row r="566" spans="1:11" x14ac:dyDescent="0.2">
      <c r="A566" s="47">
        <f t="shared" si="16"/>
        <v>0</v>
      </c>
      <c r="B566" s="36">
        <f t="shared" si="17"/>
        <v>0</v>
      </c>
      <c r="C566" s="31" t="s">
        <v>170</v>
      </c>
      <c r="D566" s="30" t="s">
        <v>170</v>
      </c>
      <c r="E566" s="29"/>
      <c r="F566" s="29"/>
      <c r="G566" s="29"/>
      <c r="H566" s="29"/>
      <c r="I566" s="29"/>
      <c r="J566" s="29"/>
      <c r="K566" s="29">
        <v>0</v>
      </c>
    </row>
    <row r="567" spans="1:11" x14ac:dyDescent="0.2">
      <c r="A567" s="47">
        <f t="shared" si="16"/>
        <v>0</v>
      </c>
      <c r="B567" s="36">
        <f t="shared" si="17"/>
        <v>0</v>
      </c>
      <c r="C567" s="31" t="s">
        <v>170</v>
      </c>
      <c r="D567" s="30" t="s">
        <v>170</v>
      </c>
      <c r="E567" s="29"/>
      <c r="F567" s="29"/>
      <c r="G567" s="29"/>
      <c r="H567" s="29"/>
      <c r="I567" s="29"/>
      <c r="J567" s="29"/>
      <c r="K567" s="29">
        <v>0</v>
      </c>
    </row>
    <row r="568" spans="1:11" x14ac:dyDescent="0.2">
      <c r="A568" s="47">
        <f t="shared" si="16"/>
        <v>0</v>
      </c>
      <c r="B568" s="36">
        <f t="shared" si="17"/>
        <v>0</v>
      </c>
      <c r="C568" s="31" t="s">
        <v>170</v>
      </c>
      <c r="D568" s="30" t="s">
        <v>170</v>
      </c>
      <c r="E568" s="29"/>
      <c r="F568" s="29"/>
      <c r="G568" s="29"/>
      <c r="H568" s="29"/>
      <c r="I568" s="29"/>
      <c r="J568" s="29"/>
      <c r="K568" s="29">
        <v>0</v>
      </c>
    </row>
    <row r="569" spans="1:11" x14ac:dyDescent="0.2">
      <c r="A569" s="47">
        <f t="shared" si="16"/>
        <v>0</v>
      </c>
      <c r="B569" s="36">
        <f t="shared" si="17"/>
        <v>0</v>
      </c>
      <c r="C569" s="31" t="s">
        <v>170</v>
      </c>
      <c r="D569" s="30" t="s">
        <v>170</v>
      </c>
      <c r="E569" s="29"/>
      <c r="F569" s="29"/>
      <c r="G569" s="29"/>
      <c r="H569" s="29"/>
      <c r="I569" s="29"/>
      <c r="J569" s="29"/>
      <c r="K569" s="29">
        <v>0</v>
      </c>
    </row>
    <row r="570" spans="1:11" x14ac:dyDescent="0.2">
      <c r="A570" s="47">
        <f t="shared" si="16"/>
        <v>0</v>
      </c>
      <c r="B570" s="36">
        <f t="shared" si="17"/>
        <v>0</v>
      </c>
      <c r="C570" s="31" t="s">
        <v>170</v>
      </c>
      <c r="D570" s="30" t="s">
        <v>170</v>
      </c>
      <c r="E570" s="29"/>
      <c r="F570" s="29"/>
      <c r="G570" s="29"/>
      <c r="H570" s="29"/>
      <c r="I570" s="29"/>
      <c r="J570" s="29"/>
      <c r="K570" s="29">
        <v>0</v>
      </c>
    </row>
    <row r="571" spans="1:11" x14ac:dyDescent="0.2">
      <c r="A571" s="47">
        <f t="shared" si="16"/>
        <v>0</v>
      </c>
      <c r="B571" s="36">
        <f t="shared" si="17"/>
        <v>0</v>
      </c>
      <c r="C571" s="31" t="s">
        <v>170</v>
      </c>
      <c r="D571" s="30" t="s">
        <v>170</v>
      </c>
      <c r="E571" s="29"/>
      <c r="F571" s="29"/>
      <c r="G571" s="29"/>
      <c r="H571" s="29"/>
      <c r="I571" s="29"/>
      <c r="J571" s="29"/>
      <c r="K571" s="29">
        <v>0</v>
      </c>
    </row>
    <row r="572" spans="1:11" x14ac:dyDescent="0.2">
      <c r="A572" s="47">
        <f t="shared" si="16"/>
        <v>0</v>
      </c>
      <c r="B572" s="36">
        <f t="shared" si="17"/>
        <v>0</v>
      </c>
      <c r="C572" s="31" t="s">
        <v>170</v>
      </c>
      <c r="D572" s="30" t="s">
        <v>170</v>
      </c>
      <c r="E572" s="29"/>
      <c r="F572" s="29"/>
      <c r="G572" s="29"/>
      <c r="H572" s="29"/>
      <c r="I572" s="29"/>
      <c r="J572" s="29"/>
      <c r="K572" s="29">
        <v>0</v>
      </c>
    </row>
    <row r="573" spans="1:11" x14ac:dyDescent="0.2">
      <c r="A573" s="47">
        <f t="shared" si="16"/>
        <v>0</v>
      </c>
      <c r="B573" s="36">
        <f t="shared" si="17"/>
        <v>0</v>
      </c>
      <c r="C573" s="31" t="s">
        <v>170</v>
      </c>
      <c r="D573" s="30" t="s">
        <v>170</v>
      </c>
      <c r="E573" s="29"/>
      <c r="F573" s="29"/>
      <c r="G573" s="29"/>
      <c r="H573" s="29"/>
      <c r="I573" s="29"/>
      <c r="J573" s="29"/>
      <c r="K573" s="29">
        <v>0</v>
      </c>
    </row>
    <row r="574" spans="1:11" x14ac:dyDescent="0.2">
      <c r="A574" s="47">
        <f t="shared" si="16"/>
        <v>0</v>
      </c>
      <c r="B574" s="36">
        <f t="shared" si="17"/>
        <v>0</v>
      </c>
      <c r="C574" s="31" t="s">
        <v>170</v>
      </c>
      <c r="D574" s="30" t="s">
        <v>170</v>
      </c>
      <c r="E574" s="29"/>
      <c r="F574" s="29"/>
      <c r="G574" s="29"/>
      <c r="H574" s="29"/>
      <c r="I574" s="29"/>
      <c r="J574" s="29"/>
      <c r="K574" s="29">
        <v>0</v>
      </c>
    </row>
    <row r="575" spans="1:11" x14ac:dyDescent="0.2">
      <c r="A575" s="47">
        <f t="shared" si="16"/>
        <v>0</v>
      </c>
      <c r="B575" s="36">
        <f t="shared" si="17"/>
        <v>0</v>
      </c>
      <c r="C575" s="31" t="s">
        <v>170</v>
      </c>
      <c r="D575" s="30" t="s">
        <v>170</v>
      </c>
      <c r="E575" s="29"/>
      <c r="F575" s="29"/>
      <c r="G575" s="29"/>
      <c r="H575" s="29"/>
      <c r="I575" s="29"/>
      <c r="J575" s="29"/>
      <c r="K575" s="29">
        <v>0</v>
      </c>
    </row>
    <row r="576" spans="1:11" x14ac:dyDescent="0.2">
      <c r="A576" s="47">
        <f t="shared" si="16"/>
        <v>0</v>
      </c>
      <c r="B576" s="36">
        <f t="shared" si="17"/>
        <v>0</v>
      </c>
      <c r="C576" s="31" t="s">
        <v>170</v>
      </c>
      <c r="D576" s="30" t="s">
        <v>170</v>
      </c>
      <c r="E576" s="29"/>
      <c r="F576" s="29"/>
      <c r="G576" s="29"/>
      <c r="H576" s="29"/>
      <c r="I576" s="29"/>
      <c r="J576" s="29"/>
      <c r="K576" s="29">
        <v>0</v>
      </c>
    </row>
    <row r="577" spans="1:11" x14ac:dyDescent="0.2">
      <c r="A577" s="47">
        <f t="shared" si="16"/>
        <v>0</v>
      </c>
      <c r="B577" s="36">
        <f t="shared" si="17"/>
        <v>0</v>
      </c>
      <c r="C577" s="31" t="s">
        <v>170</v>
      </c>
      <c r="D577" s="30" t="s">
        <v>170</v>
      </c>
      <c r="E577" s="29"/>
      <c r="F577" s="29"/>
      <c r="G577" s="29"/>
      <c r="H577" s="29"/>
      <c r="I577" s="29"/>
      <c r="J577" s="29"/>
      <c r="K577" s="29">
        <v>0</v>
      </c>
    </row>
    <row r="578" spans="1:11" x14ac:dyDescent="0.2">
      <c r="A578" s="47">
        <f t="shared" si="16"/>
        <v>0</v>
      </c>
      <c r="B578" s="36">
        <f t="shared" si="17"/>
        <v>0</v>
      </c>
      <c r="C578" s="31" t="s">
        <v>170</v>
      </c>
      <c r="D578" s="30" t="s">
        <v>170</v>
      </c>
      <c r="E578" s="29"/>
      <c r="F578" s="29"/>
      <c r="G578" s="29"/>
      <c r="H578" s="29"/>
      <c r="I578" s="29"/>
      <c r="J578" s="29"/>
      <c r="K578" s="29">
        <v>0</v>
      </c>
    </row>
    <row r="579" spans="1:11" x14ac:dyDescent="0.2">
      <c r="A579" s="47">
        <f t="shared" si="16"/>
        <v>0</v>
      </c>
      <c r="B579" s="36">
        <f t="shared" si="17"/>
        <v>0</v>
      </c>
      <c r="C579" s="31" t="s">
        <v>170</v>
      </c>
      <c r="D579" s="30" t="s">
        <v>170</v>
      </c>
      <c r="E579" s="29"/>
      <c r="F579" s="29"/>
      <c r="G579" s="29"/>
      <c r="H579" s="29"/>
      <c r="I579" s="29"/>
      <c r="J579" s="29"/>
      <c r="K579" s="29">
        <v>0</v>
      </c>
    </row>
    <row r="580" spans="1:11" x14ac:dyDescent="0.2">
      <c r="A580" s="47">
        <f t="shared" si="16"/>
        <v>0</v>
      </c>
      <c r="B580" s="36">
        <f t="shared" si="17"/>
        <v>0</v>
      </c>
      <c r="C580" s="31" t="s">
        <v>170</v>
      </c>
      <c r="D580" s="30" t="s">
        <v>170</v>
      </c>
      <c r="E580" s="29"/>
      <c r="F580" s="29"/>
      <c r="G580" s="29"/>
      <c r="H580" s="29"/>
      <c r="I580" s="29"/>
      <c r="J580" s="29"/>
      <c r="K580" s="29">
        <v>0</v>
      </c>
    </row>
    <row r="581" spans="1:11" x14ac:dyDescent="0.2">
      <c r="A581" s="47">
        <f t="shared" si="16"/>
        <v>0</v>
      </c>
      <c r="B581" s="36">
        <f t="shared" si="17"/>
        <v>0</v>
      </c>
      <c r="C581" s="31" t="s">
        <v>170</v>
      </c>
      <c r="D581" s="30" t="s">
        <v>170</v>
      </c>
      <c r="E581" s="29"/>
      <c r="F581" s="29"/>
      <c r="G581" s="29"/>
      <c r="H581" s="29"/>
      <c r="I581" s="29"/>
      <c r="J581" s="29"/>
      <c r="K581" s="29">
        <v>0</v>
      </c>
    </row>
    <row r="582" spans="1:11" x14ac:dyDescent="0.2">
      <c r="A582" s="47">
        <f t="shared" si="16"/>
        <v>0</v>
      </c>
      <c r="B582" s="36">
        <f t="shared" si="17"/>
        <v>0</v>
      </c>
      <c r="C582" s="31" t="s">
        <v>170</v>
      </c>
      <c r="D582" s="30" t="s">
        <v>170</v>
      </c>
      <c r="E582" s="29"/>
      <c r="F582" s="29"/>
      <c r="G582" s="29"/>
      <c r="H582" s="29"/>
      <c r="I582" s="29"/>
      <c r="J582" s="29"/>
      <c r="K582" s="29">
        <v>0</v>
      </c>
    </row>
    <row r="583" spans="1:11" x14ac:dyDescent="0.2">
      <c r="A583" s="47">
        <f t="shared" si="16"/>
        <v>0</v>
      </c>
      <c r="B583" s="36">
        <f t="shared" si="17"/>
        <v>0</v>
      </c>
      <c r="C583" s="31" t="s">
        <v>170</v>
      </c>
      <c r="D583" s="30" t="s">
        <v>170</v>
      </c>
      <c r="E583" s="29"/>
      <c r="F583" s="29"/>
      <c r="G583" s="29"/>
      <c r="H583" s="29"/>
      <c r="I583" s="29"/>
      <c r="J583" s="29"/>
      <c r="K583" s="29">
        <v>0</v>
      </c>
    </row>
    <row r="584" spans="1:11" x14ac:dyDescent="0.2">
      <c r="A584" s="47">
        <f t="shared" si="16"/>
        <v>0</v>
      </c>
      <c r="B584" s="36">
        <f t="shared" si="17"/>
        <v>0</v>
      </c>
      <c r="C584" s="31" t="s">
        <v>170</v>
      </c>
      <c r="D584" s="30" t="s">
        <v>170</v>
      </c>
      <c r="E584" s="29"/>
      <c r="F584" s="29"/>
      <c r="G584" s="29"/>
      <c r="H584" s="29"/>
      <c r="I584" s="29"/>
      <c r="J584" s="29"/>
      <c r="K584" s="29">
        <v>0</v>
      </c>
    </row>
    <row r="585" spans="1:11" x14ac:dyDescent="0.2">
      <c r="A585" s="47">
        <f t="shared" si="16"/>
        <v>0</v>
      </c>
      <c r="B585" s="36">
        <f t="shared" si="17"/>
        <v>0</v>
      </c>
      <c r="C585" s="31" t="s">
        <v>170</v>
      </c>
      <c r="D585" s="30" t="s">
        <v>170</v>
      </c>
      <c r="E585" s="29"/>
      <c r="F585" s="29"/>
      <c r="G585" s="29"/>
      <c r="H585" s="29"/>
      <c r="I585" s="29"/>
      <c r="J585" s="29"/>
      <c r="K585" s="29">
        <v>0</v>
      </c>
    </row>
    <row r="586" spans="1:11" x14ac:dyDescent="0.2">
      <c r="A586" s="47">
        <f t="shared" si="16"/>
        <v>0</v>
      </c>
      <c r="B586" s="36">
        <f t="shared" si="17"/>
        <v>0</v>
      </c>
      <c r="C586" s="31" t="s">
        <v>170</v>
      </c>
      <c r="D586" s="30" t="s">
        <v>170</v>
      </c>
      <c r="E586" s="29"/>
      <c r="F586" s="29"/>
      <c r="G586" s="29"/>
      <c r="H586" s="29"/>
      <c r="I586" s="29"/>
      <c r="J586" s="29"/>
      <c r="K586" s="29">
        <v>0</v>
      </c>
    </row>
    <row r="587" spans="1:11" x14ac:dyDescent="0.2">
      <c r="A587" s="47">
        <f t="shared" si="16"/>
        <v>0</v>
      </c>
      <c r="B587" s="36">
        <f t="shared" si="17"/>
        <v>0</v>
      </c>
      <c r="C587" s="31" t="s">
        <v>170</v>
      </c>
      <c r="D587" s="30" t="s">
        <v>170</v>
      </c>
      <c r="E587" s="29"/>
      <c r="F587" s="29"/>
      <c r="G587" s="29"/>
      <c r="H587" s="29"/>
      <c r="I587" s="29"/>
      <c r="J587" s="29"/>
      <c r="K587" s="29">
        <v>0</v>
      </c>
    </row>
    <row r="588" spans="1:11" x14ac:dyDescent="0.2">
      <c r="A588" s="47">
        <f t="shared" si="16"/>
        <v>0</v>
      </c>
      <c r="B588" s="36">
        <f t="shared" si="17"/>
        <v>0</v>
      </c>
      <c r="C588" s="31" t="s">
        <v>170</v>
      </c>
      <c r="D588" s="30" t="s">
        <v>170</v>
      </c>
      <c r="E588" s="29"/>
      <c r="F588" s="29"/>
      <c r="G588" s="29"/>
      <c r="H588" s="29"/>
      <c r="I588" s="29"/>
      <c r="J588" s="29"/>
      <c r="K588" s="29">
        <v>0</v>
      </c>
    </row>
    <row r="589" spans="1:11" x14ac:dyDescent="0.2">
      <c r="A589" s="47">
        <f t="shared" si="16"/>
        <v>0</v>
      </c>
      <c r="B589" s="36">
        <f t="shared" si="17"/>
        <v>0</v>
      </c>
      <c r="C589" s="31" t="s">
        <v>170</v>
      </c>
      <c r="D589" s="30" t="s">
        <v>170</v>
      </c>
      <c r="E589" s="29"/>
      <c r="F589" s="29"/>
      <c r="G589" s="29"/>
      <c r="H589" s="29"/>
      <c r="I589" s="29"/>
      <c r="J589" s="29"/>
      <c r="K589" s="29">
        <v>0</v>
      </c>
    </row>
    <row r="590" spans="1:11" x14ac:dyDescent="0.2">
      <c r="A590" s="47">
        <f t="shared" si="16"/>
        <v>0</v>
      </c>
      <c r="B590" s="36">
        <f t="shared" si="17"/>
        <v>0</v>
      </c>
      <c r="C590" s="31" t="s">
        <v>170</v>
      </c>
      <c r="D590" s="30" t="s">
        <v>170</v>
      </c>
      <c r="E590" s="29"/>
      <c r="F590" s="29"/>
      <c r="G590" s="29"/>
      <c r="H590" s="29"/>
      <c r="I590" s="29"/>
      <c r="J590" s="29"/>
      <c r="K590" s="29">
        <v>0</v>
      </c>
    </row>
    <row r="591" spans="1:11" x14ac:dyDescent="0.2">
      <c r="A591" s="47">
        <f t="shared" si="16"/>
        <v>0</v>
      </c>
      <c r="B591" s="36">
        <f t="shared" si="17"/>
        <v>0</v>
      </c>
      <c r="C591" s="31" t="s">
        <v>170</v>
      </c>
      <c r="D591" s="30" t="s">
        <v>170</v>
      </c>
      <c r="E591" s="29"/>
      <c r="F591" s="29"/>
      <c r="G591" s="29"/>
      <c r="H591" s="29"/>
      <c r="I591" s="29"/>
      <c r="J591" s="29"/>
      <c r="K591" s="29">
        <v>0</v>
      </c>
    </row>
    <row r="592" spans="1:11" x14ac:dyDescent="0.2">
      <c r="A592" s="47">
        <f t="shared" si="16"/>
        <v>0</v>
      </c>
      <c r="B592" s="36">
        <f t="shared" si="17"/>
        <v>0</v>
      </c>
      <c r="C592" s="31" t="s">
        <v>170</v>
      </c>
      <c r="D592" s="30" t="s">
        <v>170</v>
      </c>
      <c r="E592" s="29"/>
      <c r="F592" s="29"/>
      <c r="G592" s="29"/>
      <c r="H592" s="29"/>
      <c r="I592" s="29"/>
      <c r="J592" s="29"/>
      <c r="K592" s="29">
        <v>0</v>
      </c>
    </row>
    <row r="593" spans="1:11" x14ac:dyDescent="0.2">
      <c r="A593" s="47">
        <f t="shared" si="16"/>
        <v>0</v>
      </c>
      <c r="B593" s="36">
        <f t="shared" si="17"/>
        <v>0</v>
      </c>
      <c r="C593" s="31" t="s">
        <v>170</v>
      </c>
      <c r="D593" s="30" t="s">
        <v>170</v>
      </c>
      <c r="E593" s="29"/>
      <c r="F593" s="29"/>
      <c r="G593" s="29"/>
      <c r="H593" s="29"/>
      <c r="I593" s="29"/>
      <c r="J593" s="29"/>
      <c r="K593" s="29">
        <v>0</v>
      </c>
    </row>
    <row r="594" spans="1:11" x14ac:dyDescent="0.2">
      <c r="A594" s="47">
        <f t="shared" si="16"/>
        <v>0</v>
      </c>
      <c r="B594" s="36">
        <f t="shared" si="17"/>
        <v>0</v>
      </c>
      <c r="C594" s="31" t="s">
        <v>170</v>
      </c>
      <c r="D594" s="30" t="s">
        <v>170</v>
      </c>
      <c r="E594" s="29"/>
      <c r="F594" s="29"/>
      <c r="G594" s="29"/>
      <c r="H594" s="29"/>
      <c r="I594" s="29"/>
      <c r="J594" s="29"/>
      <c r="K594" s="29">
        <v>0</v>
      </c>
    </row>
    <row r="595" spans="1:11" x14ac:dyDescent="0.2">
      <c r="A595" s="47">
        <f t="shared" si="16"/>
        <v>0</v>
      </c>
      <c r="B595" s="36">
        <f t="shared" si="17"/>
        <v>0</v>
      </c>
      <c r="C595" s="31" t="s">
        <v>170</v>
      </c>
      <c r="D595" s="30" t="s">
        <v>170</v>
      </c>
      <c r="E595" s="29"/>
      <c r="F595" s="29"/>
      <c r="G595" s="29"/>
      <c r="H595" s="29"/>
      <c r="I595" s="29"/>
      <c r="J595" s="29"/>
      <c r="K595" s="29">
        <v>0</v>
      </c>
    </row>
    <row r="596" spans="1:11" x14ac:dyDescent="0.2">
      <c r="A596" s="47">
        <f t="shared" si="16"/>
        <v>0</v>
      </c>
      <c r="B596" s="36">
        <f t="shared" si="17"/>
        <v>0</v>
      </c>
      <c r="C596" s="31" t="s">
        <v>170</v>
      </c>
      <c r="D596" s="30" t="s">
        <v>170</v>
      </c>
      <c r="E596" s="29"/>
      <c r="F596" s="29"/>
      <c r="G596" s="29"/>
      <c r="H596" s="29"/>
      <c r="I596" s="29"/>
      <c r="J596" s="29"/>
      <c r="K596" s="29">
        <v>0</v>
      </c>
    </row>
    <row r="597" spans="1:11" x14ac:dyDescent="0.2">
      <c r="A597" s="47">
        <f t="shared" si="16"/>
        <v>0</v>
      </c>
      <c r="B597" s="36">
        <f t="shared" si="17"/>
        <v>0</v>
      </c>
      <c r="C597" s="31" t="s">
        <v>170</v>
      </c>
      <c r="D597" s="30" t="s">
        <v>170</v>
      </c>
      <c r="E597" s="29"/>
      <c r="F597" s="29"/>
      <c r="G597" s="29"/>
      <c r="H597" s="29"/>
      <c r="I597" s="29"/>
      <c r="J597" s="29"/>
      <c r="K597" s="29">
        <v>0</v>
      </c>
    </row>
    <row r="598" spans="1:11" x14ac:dyDescent="0.2">
      <c r="A598" s="47">
        <f t="shared" si="16"/>
        <v>0</v>
      </c>
      <c r="B598" s="36">
        <f t="shared" si="17"/>
        <v>0</v>
      </c>
      <c r="C598" s="31" t="s">
        <v>170</v>
      </c>
      <c r="D598" s="30" t="s">
        <v>170</v>
      </c>
      <c r="E598" s="29"/>
      <c r="F598" s="29"/>
      <c r="G598" s="29"/>
      <c r="H598" s="29"/>
      <c r="I598" s="29"/>
      <c r="J598" s="29"/>
      <c r="K598" s="29">
        <v>0</v>
      </c>
    </row>
    <row r="599" spans="1:11" x14ac:dyDescent="0.2">
      <c r="A599" s="47">
        <f t="shared" si="16"/>
        <v>0</v>
      </c>
      <c r="B599" s="36">
        <f t="shared" si="17"/>
        <v>0</v>
      </c>
      <c r="C599" s="31" t="s">
        <v>170</v>
      </c>
      <c r="D599" s="30" t="s">
        <v>170</v>
      </c>
      <c r="E599" s="29"/>
      <c r="F599" s="29"/>
      <c r="G599" s="29"/>
      <c r="H599" s="29"/>
      <c r="I599" s="29"/>
      <c r="J599" s="29"/>
      <c r="K599" s="29">
        <v>0</v>
      </c>
    </row>
    <row r="600" spans="1:11" x14ac:dyDescent="0.2">
      <c r="A600" s="47">
        <f t="shared" si="16"/>
        <v>0</v>
      </c>
      <c r="B600" s="36">
        <f t="shared" si="17"/>
        <v>0</v>
      </c>
      <c r="C600" s="31" t="s">
        <v>170</v>
      </c>
      <c r="D600" s="30" t="s">
        <v>170</v>
      </c>
      <c r="E600" s="29"/>
      <c r="F600" s="29"/>
      <c r="G600" s="29"/>
      <c r="H600" s="29"/>
      <c r="I600" s="29"/>
      <c r="J600" s="29"/>
      <c r="K600" s="29">
        <v>0</v>
      </c>
    </row>
    <row r="601" spans="1:11" x14ac:dyDescent="0.2">
      <c r="A601" s="47">
        <f t="shared" si="16"/>
        <v>0</v>
      </c>
      <c r="B601" s="36">
        <f t="shared" si="17"/>
        <v>0</v>
      </c>
      <c r="C601" s="31" t="s">
        <v>170</v>
      </c>
      <c r="D601" s="30" t="s">
        <v>170</v>
      </c>
      <c r="E601" s="29"/>
      <c r="F601" s="29"/>
      <c r="G601" s="29"/>
      <c r="H601" s="29"/>
      <c r="I601" s="29"/>
      <c r="J601" s="29"/>
      <c r="K601" s="29">
        <v>0</v>
      </c>
    </row>
    <row r="602" spans="1:11" x14ac:dyDescent="0.2">
      <c r="A602" s="47">
        <f t="shared" si="16"/>
        <v>0</v>
      </c>
      <c r="B602" s="36">
        <f t="shared" si="17"/>
        <v>0</v>
      </c>
      <c r="C602" s="31" t="s">
        <v>170</v>
      </c>
      <c r="D602" s="30" t="s">
        <v>170</v>
      </c>
      <c r="E602" s="29"/>
      <c r="F602" s="29"/>
      <c r="G602" s="29"/>
      <c r="H602" s="29"/>
      <c r="I602" s="29"/>
      <c r="J602" s="29"/>
      <c r="K602" s="29">
        <v>0</v>
      </c>
    </row>
    <row r="603" spans="1:11" x14ac:dyDescent="0.2">
      <c r="A603" s="47">
        <f t="shared" si="16"/>
        <v>0</v>
      </c>
      <c r="B603" s="36">
        <f t="shared" si="17"/>
        <v>0</v>
      </c>
      <c r="C603" s="31" t="s">
        <v>170</v>
      </c>
      <c r="D603" s="30" t="s">
        <v>170</v>
      </c>
      <c r="E603" s="29"/>
      <c r="F603" s="29"/>
      <c r="G603" s="29"/>
      <c r="H603" s="29"/>
      <c r="I603" s="29"/>
      <c r="J603" s="29"/>
      <c r="K603" s="29">
        <v>0</v>
      </c>
    </row>
    <row r="604" spans="1:11" x14ac:dyDescent="0.2">
      <c r="A604" s="47">
        <f t="shared" si="16"/>
        <v>0</v>
      </c>
      <c r="B604" s="36">
        <f t="shared" si="17"/>
        <v>0</v>
      </c>
      <c r="C604" s="31" t="s">
        <v>170</v>
      </c>
      <c r="D604" s="30" t="s">
        <v>170</v>
      </c>
      <c r="E604" s="29"/>
      <c r="F604" s="29"/>
      <c r="G604" s="29"/>
      <c r="H604" s="29"/>
      <c r="I604" s="29"/>
      <c r="J604" s="29"/>
      <c r="K604" s="29">
        <v>0</v>
      </c>
    </row>
    <row r="605" spans="1:11" x14ac:dyDescent="0.2">
      <c r="A605" s="47">
        <f t="shared" si="16"/>
        <v>0</v>
      </c>
      <c r="B605" s="36">
        <f t="shared" si="17"/>
        <v>0</v>
      </c>
      <c r="C605" s="31" t="s">
        <v>170</v>
      </c>
      <c r="D605" s="30" t="s">
        <v>170</v>
      </c>
      <c r="E605" s="29"/>
      <c r="F605" s="29"/>
      <c r="G605" s="29"/>
      <c r="H605" s="29"/>
      <c r="I605" s="29"/>
      <c r="J605" s="29"/>
      <c r="K605" s="29">
        <v>0</v>
      </c>
    </row>
    <row r="606" spans="1:11" x14ac:dyDescent="0.2">
      <c r="A606" s="47">
        <f t="shared" si="16"/>
        <v>0</v>
      </c>
      <c r="B606" s="36">
        <f t="shared" si="17"/>
        <v>0</v>
      </c>
      <c r="C606" s="31" t="s">
        <v>170</v>
      </c>
      <c r="D606" s="30" t="s">
        <v>170</v>
      </c>
      <c r="E606" s="29"/>
      <c r="F606" s="29"/>
      <c r="G606" s="29"/>
      <c r="H606" s="29"/>
      <c r="I606" s="29"/>
      <c r="J606" s="29"/>
      <c r="K606" s="29">
        <v>0</v>
      </c>
    </row>
    <row r="607" spans="1:11" x14ac:dyDescent="0.2">
      <c r="A607" s="47">
        <f t="shared" si="16"/>
        <v>0</v>
      </c>
      <c r="B607" s="36">
        <f t="shared" si="17"/>
        <v>0</v>
      </c>
      <c r="C607" s="31" t="s">
        <v>170</v>
      </c>
      <c r="D607" s="30" t="s">
        <v>170</v>
      </c>
      <c r="E607" s="29"/>
      <c r="F607" s="29"/>
      <c r="G607" s="29"/>
      <c r="H607" s="29"/>
      <c r="I607" s="29"/>
      <c r="J607" s="29"/>
      <c r="K607" s="29">
        <v>0</v>
      </c>
    </row>
    <row r="608" spans="1:11" x14ac:dyDescent="0.2">
      <c r="A608" s="47">
        <f t="shared" si="16"/>
        <v>0</v>
      </c>
      <c r="B608" s="36">
        <f t="shared" si="17"/>
        <v>0</v>
      </c>
      <c r="C608" s="31" t="s">
        <v>170</v>
      </c>
      <c r="D608" s="30" t="s">
        <v>170</v>
      </c>
      <c r="E608" s="29"/>
      <c r="F608" s="29"/>
      <c r="G608" s="29"/>
      <c r="H608" s="29"/>
      <c r="I608" s="29"/>
      <c r="J608" s="29"/>
      <c r="K608" s="29">
        <v>0</v>
      </c>
    </row>
    <row r="609" spans="1:11" x14ac:dyDescent="0.2">
      <c r="A609" s="47">
        <f t="shared" si="16"/>
        <v>0</v>
      </c>
      <c r="B609" s="36">
        <f t="shared" si="17"/>
        <v>0</v>
      </c>
      <c r="C609" s="31" t="s">
        <v>170</v>
      </c>
      <c r="D609" s="30" t="s">
        <v>170</v>
      </c>
      <c r="E609" s="29"/>
      <c r="F609" s="29"/>
      <c r="G609" s="29"/>
      <c r="H609" s="29"/>
      <c r="I609" s="29"/>
      <c r="J609" s="29"/>
      <c r="K609" s="29">
        <v>0</v>
      </c>
    </row>
    <row r="610" spans="1:11" x14ac:dyDescent="0.2">
      <c r="A610" s="47">
        <f t="shared" si="16"/>
        <v>0</v>
      </c>
      <c r="B610" s="36">
        <f t="shared" si="17"/>
        <v>0</v>
      </c>
      <c r="C610" s="31" t="s">
        <v>170</v>
      </c>
      <c r="D610" s="30" t="s">
        <v>170</v>
      </c>
      <c r="E610" s="29"/>
      <c r="F610" s="29"/>
      <c r="G610" s="29"/>
      <c r="H610" s="29"/>
      <c r="I610" s="29"/>
      <c r="J610" s="29"/>
      <c r="K610" s="29">
        <v>0</v>
      </c>
    </row>
    <row r="611" spans="1:11" x14ac:dyDescent="0.2">
      <c r="A611" s="47">
        <f t="shared" si="16"/>
        <v>0</v>
      </c>
      <c r="B611" s="36">
        <f t="shared" si="17"/>
        <v>0</v>
      </c>
      <c r="C611" s="31" t="s">
        <v>170</v>
      </c>
      <c r="D611" s="30" t="s">
        <v>170</v>
      </c>
      <c r="E611" s="29"/>
      <c r="F611" s="29"/>
      <c r="G611" s="29"/>
      <c r="H611" s="29"/>
      <c r="I611" s="29"/>
      <c r="J611" s="29"/>
      <c r="K611" s="29">
        <v>0</v>
      </c>
    </row>
    <row r="612" spans="1:11" x14ac:dyDescent="0.2">
      <c r="A612" s="47">
        <f t="shared" si="16"/>
        <v>0</v>
      </c>
      <c r="B612" s="36">
        <f t="shared" si="17"/>
        <v>0</v>
      </c>
      <c r="C612" s="31" t="s">
        <v>170</v>
      </c>
      <c r="D612" s="30" t="s">
        <v>170</v>
      </c>
      <c r="E612" s="29"/>
      <c r="F612" s="29"/>
      <c r="G612" s="29"/>
      <c r="H612" s="29"/>
      <c r="I612" s="29"/>
      <c r="J612" s="29"/>
      <c r="K612" s="29">
        <v>0</v>
      </c>
    </row>
    <row r="613" spans="1:11" x14ac:dyDescent="0.2">
      <c r="A613" s="47">
        <f t="shared" si="16"/>
        <v>0</v>
      </c>
      <c r="B613" s="36">
        <f t="shared" si="17"/>
        <v>0</v>
      </c>
      <c r="C613" s="31" t="s">
        <v>170</v>
      </c>
      <c r="D613" s="30" t="s">
        <v>170</v>
      </c>
      <c r="E613" s="29"/>
      <c r="F613" s="29"/>
      <c r="G613" s="29"/>
      <c r="H613" s="29"/>
      <c r="I613" s="29"/>
      <c r="J613" s="29"/>
      <c r="K613" s="29">
        <v>0</v>
      </c>
    </row>
    <row r="614" spans="1:11" x14ac:dyDescent="0.2">
      <c r="A614" s="47">
        <f t="shared" si="16"/>
        <v>0</v>
      </c>
      <c r="B614" s="36">
        <f t="shared" si="17"/>
        <v>0</v>
      </c>
      <c r="C614" s="31" t="s">
        <v>170</v>
      </c>
      <c r="D614" s="30" t="s">
        <v>170</v>
      </c>
      <c r="E614" s="29"/>
      <c r="F614" s="29"/>
      <c r="G614" s="29"/>
      <c r="H614" s="29"/>
      <c r="I614" s="29"/>
      <c r="J614" s="29"/>
      <c r="K614" s="29">
        <v>0</v>
      </c>
    </row>
    <row r="615" spans="1:11" x14ac:dyDescent="0.2">
      <c r="A615" s="47">
        <f t="shared" si="16"/>
        <v>0</v>
      </c>
      <c r="B615" s="36">
        <f t="shared" si="17"/>
        <v>0</v>
      </c>
      <c r="C615" s="31" t="s">
        <v>170</v>
      </c>
      <c r="D615" s="30" t="s">
        <v>170</v>
      </c>
      <c r="E615" s="29"/>
      <c r="F615" s="29"/>
      <c r="G615" s="29"/>
      <c r="H615" s="29"/>
      <c r="I615" s="29"/>
      <c r="J615" s="29"/>
      <c r="K615" s="29">
        <v>0</v>
      </c>
    </row>
    <row r="616" spans="1:11" x14ac:dyDescent="0.2">
      <c r="A616" s="47">
        <f t="shared" si="16"/>
        <v>0</v>
      </c>
      <c r="B616" s="36">
        <f t="shared" si="17"/>
        <v>0</v>
      </c>
      <c r="C616" s="31" t="s">
        <v>170</v>
      </c>
      <c r="D616" s="30" t="s">
        <v>170</v>
      </c>
      <c r="E616" s="29"/>
      <c r="F616" s="29"/>
      <c r="G616" s="29"/>
      <c r="H616" s="29"/>
      <c r="I616" s="29"/>
      <c r="J616" s="29"/>
      <c r="K616" s="29">
        <v>0</v>
      </c>
    </row>
    <row r="617" spans="1:11" x14ac:dyDescent="0.2">
      <c r="A617" s="47">
        <f t="shared" si="16"/>
        <v>0</v>
      </c>
      <c r="B617" s="36">
        <f t="shared" si="17"/>
        <v>0</v>
      </c>
      <c r="C617" s="31" t="s">
        <v>170</v>
      </c>
      <c r="D617" s="30" t="s">
        <v>170</v>
      </c>
      <c r="E617" s="29"/>
      <c r="F617" s="29"/>
      <c r="G617" s="29"/>
      <c r="H617" s="29"/>
      <c r="I617" s="29"/>
      <c r="J617" s="29"/>
      <c r="K617" s="29">
        <v>0</v>
      </c>
    </row>
    <row r="618" spans="1:11" x14ac:dyDescent="0.2">
      <c r="A618" s="47">
        <f t="shared" si="16"/>
        <v>0</v>
      </c>
      <c r="B618" s="36">
        <f t="shared" si="17"/>
        <v>0</v>
      </c>
      <c r="C618" s="31" t="s">
        <v>170</v>
      </c>
      <c r="D618" s="30" t="s">
        <v>170</v>
      </c>
      <c r="E618" s="29"/>
      <c r="F618" s="29"/>
      <c r="G618" s="29"/>
      <c r="H618" s="29"/>
      <c r="I618" s="29"/>
      <c r="J618" s="29"/>
      <c r="K618" s="29">
        <v>0</v>
      </c>
    </row>
    <row r="619" spans="1:11" x14ac:dyDescent="0.2">
      <c r="A619" s="47">
        <f t="shared" si="16"/>
        <v>0</v>
      </c>
      <c r="B619" s="36">
        <f t="shared" si="17"/>
        <v>0</v>
      </c>
      <c r="C619" s="31" t="s">
        <v>170</v>
      </c>
      <c r="D619" s="30" t="s">
        <v>170</v>
      </c>
      <c r="E619" s="29"/>
      <c r="F619" s="29"/>
      <c r="G619" s="29"/>
      <c r="H619" s="29"/>
      <c r="I619" s="29"/>
      <c r="J619" s="29"/>
      <c r="K619" s="29">
        <v>0</v>
      </c>
    </row>
    <row r="620" spans="1:11" x14ac:dyDescent="0.2">
      <c r="A620" s="47">
        <f t="shared" si="16"/>
        <v>0</v>
      </c>
      <c r="B620" s="36">
        <f t="shared" si="17"/>
        <v>0</v>
      </c>
      <c r="C620" s="31" t="s">
        <v>170</v>
      </c>
      <c r="D620" s="30" t="s">
        <v>170</v>
      </c>
      <c r="E620" s="29"/>
      <c r="F620" s="29"/>
      <c r="G620" s="29"/>
      <c r="H620" s="29"/>
      <c r="I620" s="29"/>
      <c r="J620" s="29"/>
      <c r="K620" s="29">
        <v>0</v>
      </c>
    </row>
    <row r="621" spans="1:11" x14ac:dyDescent="0.2">
      <c r="A621" s="47">
        <f t="shared" si="16"/>
        <v>0</v>
      </c>
      <c r="B621" s="36">
        <f t="shared" si="17"/>
        <v>0</v>
      </c>
      <c r="C621" s="31" t="s">
        <v>170</v>
      </c>
      <c r="D621" s="30" t="s">
        <v>170</v>
      </c>
      <c r="E621" s="29"/>
      <c r="F621" s="29"/>
      <c r="G621" s="29"/>
      <c r="H621" s="29"/>
      <c r="I621" s="29"/>
      <c r="J621" s="29"/>
      <c r="K621" s="29">
        <v>0</v>
      </c>
    </row>
    <row r="622" spans="1:11" x14ac:dyDescent="0.2">
      <c r="A622" s="47">
        <f t="shared" si="16"/>
        <v>0</v>
      </c>
      <c r="B622" s="36">
        <f t="shared" si="17"/>
        <v>0</v>
      </c>
      <c r="C622" s="31" t="s">
        <v>170</v>
      </c>
      <c r="D622" s="30" t="s">
        <v>170</v>
      </c>
      <c r="E622" s="29"/>
      <c r="F622" s="29"/>
      <c r="G622" s="29"/>
      <c r="H622" s="29"/>
      <c r="I622" s="29"/>
      <c r="J622" s="29"/>
      <c r="K622" s="29">
        <v>0</v>
      </c>
    </row>
    <row r="623" spans="1:11" x14ac:dyDescent="0.2">
      <c r="A623" s="47">
        <f t="shared" si="16"/>
        <v>0</v>
      </c>
      <c r="B623" s="36">
        <f t="shared" si="17"/>
        <v>0</v>
      </c>
      <c r="C623" s="31" t="s">
        <v>170</v>
      </c>
      <c r="D623" s="30" t="s">
        <v>170</v>
      </c>
      <c r="E623" s="29"/>
      <c r="F623" s="29"/>
      <c r="G623" s="29"/>
      <c r="H623" s="29"/>
      <c r="I623" s="29"/>
      <c r="J623" s="29"/>
      <c r="K623" s="29">
        <v>0</v>
      </c>
    </row>
    <row r="624" spans="1:11" x14ac:dyDescent="0.2">
      <c r="A624" s="47">
        <f t="shared" si="16"/>
        <v>0</v>
      </c>
      <c r="B624" s="36">
        <f t="shared" si="17"/>
        <v>0</v>
      </c>
      <c r="C624" s="31" t="s">
        <v>170</v>
      </c>
      <c r="D624" s="30" t="s">
        <v>170</v>
      </c>
      <c r="E624" s="29"/>
      <c r="F624" s="29"/>
      <c r="G624" s="29"/>
      <c r="H624" s="29"/>
      <c r="I624" s="29"/>
      <c r="J624" s="29"/>
      <c r="K624" s="29">
        <v>0</v>
      </c>
    </row>
    <row r="625" spans="1:11" x14ac:dyDescent="0.2">
      <c r="A625" s="47">
        <f t="shared" si="16"/>
        <v>0</v>
      </c>
      <c r="B625" s="36">
        <f t="shared" si="17"/>
        <v>0</v>
      </c>
      <c r="C625" s="31" t="s">
        <v>170</v>
      </c>
      <c r="D625" s="30" t="s">
        <v>170</v>
      </c>
      <c r="E625" s="29"/>
      <c r="F625" s="29"/>
      <c r="G625" s="29"/>
      <c r="H625" s="29"/>
      <c r="I625" s="29"/>
      <c r="J625" s="29"/>
      <c r="K625" s="29">
        <v>0</v>
      </c>
    </row>
    <row r="626" spans="1:11" x14ac:dyDescent="0.2">
      <c r="A626" s="47">
        <f t="shared" si="16"/>
        <v>0</v>
      </c>
      <c r="B626" s="36">
        <f t="shared" si="17"/>
        <v>0</v>
      </c>
      <c r="C626" s="31" t="s">
        <v>170</v>
      </c>
      <c r="D626" s="30" t="s">
        <v>170</v>
      </c>
      <c r="E626" s="29"/>
      <c r="F626" s="29"/>
      <c r="G626" s="29"/>
      <c r="H626" s="29"/>
      <c r="I626" s="29"/>
      <c r="J626" s="29"/>
      <c r="K626" s="29">
        <v>0</v>
      </c>
    </row>
    <row r="627" spans="1:11" x14ac:dyDescent="0.2">
      <c r="A627" s="47">
        <f t="shared" ref="A627:A690" si="18">IF(ISNA(MATCH(C627,offers.segment.all,0)),1,0)</f>
        <v>0</v>
      </c>
      <c r="B627" s="36">
        <f t="shared" ref="B627:B690" si="19">IF(ISNA(MATCH(D627,revenue.descriptions,0)),1,0)</f>
        <v>0</v>
      </c>
      <c r="C627" s="31" t="s">
        <v>170</v>
      </c>
      <c r="D627" s="30" t="s">
        <v>170</v>
      </c>
      <c r="E627" s="29"/>
      <c r="F627" s="29"/>
      <c r="G627" s="29"/>
      <c r="H627" s="29"/>
      <c r="I627" s="29"/>
      <c r="J627" s="29"/>
      <c r="K627" s="29">
        <v>0</v>
      </c>
    </row>
    <row r="628" spans="1:11" x14ac:dyDescent="0.2">
      <c r="A628" s="47">
        <f t="shared" si="18"/>
        <v>0</v>
      </c>
      <c r="B628" s="36">
        <f t="shared" si="19"/>
        <v>0</v>
      </c>
      <c r="C628" s="31" t="s">
        <v>170</v>
      </c>
      <c r="D628" s="30" t="s">
        <v>170</v>
      </c>
      <c r="E628" s="29"/>
      <c r="F628" s="29"/>
      <c r="G628" s="29"/>
      <c r="H628" s="29"/>
      <c r="I628" s="29"/>
      <c r="J628" s="29"/>
      <c r="K628" s="29">
        <v>0</v>
      </c>
    </row>
    <row r="629" spans="1:11" x14ac:dyDescent="0.2">
      <c r="A629" s="47">
        <f t="shared" si="18"/>
        <v>0</v>
      </c>
      <c r="B629" s="36">
        <f t="shared" si="19"/>
        <v>0</v>
      </c>
      <c r="C629" s="31" t="s">
        <v>170</v>
      </c>
      <c r="D629" s="30" t="s">
        <v>170</v>
      </c>
      <c r="E629" s="29"/>
      <c r="F629" s="29"/>
      <c r="G629" s="29"/>
      <c r="H629" s="29"/>
      <c r="I629" s="29"/>
      <c r="J629" s="29"/>
      <c r="K629" s="29">
        <v>0</v>
      </c>
    </row>
    <row r="630" spans="1:11" x14ac:dyDescent="0.2">
      <c r="A630" s="47">
        <f t="shared" si="18"/>
        <v>0</v>
      </c>
      <c r="B630" s="36">
        <f t="shared" si="19"/>
        <v>0</v>
      </c>
      <c r="C630" s="31" t="s">
        <v>170</v>
      </c>
      <c r="D630" s="30" t="s">
        <v>170</v>
      </c>
      <c r="E630" s="29"/>
      <c r="F630" s="29"/>
      <c r="G630" s="29"/>
      <c r="H630" s="29"/>
      <c r="I630" s="29"/>
      <c r="J630" s="29"/>
      <c r="K630" s="29">
        <v>0</v>
      </c>
    </row>
    <row r="631" spans="1:11" x14ac:dyDescent="0.2">
      <c r="A631" s="47">
        <f t="shared" si="18"/>
        <v>0</v>
      </c>
      <c r="B631" s="36">
        <f t="shared" si="19"/>
        <v>0</v>
      </c>
      <c r="C631" s="31" t="s">
        <v>170</v>
      </c>
      <c r="D631" s="30" t="s">
        <v>170</v>
      </c>
      <c r="E631" s="29"/>
      <c r="F631" s="29"/>
      <c r="G631" s="29"/>
      <c r="H631" s="29"/>
      <c r="I631" s="29"/>
      <c r="J631" s="29"/>
      <c r="K631" s="29">
        <v>0</v>
      </c>
    </row>
    <row r="632" spans="1:11" x14ac:dyDescent="0.2">
      <c r="A632" s="47">
        <f t="shared" si="18"/>
        <v>0</v>
      </c>
      <c r="B632" s="36">
        <f t="shared" si="19"/>
        <v>0</v>
      </c>
      <c r="C632" s="31" t="s">
        <v>170</v>
      </c>
      <c r="D632" s="30" t="s">
        <v>170</v>
      </c>
      <c r="E632" s="29"/>
      <c r="F632" s="29"/>
      <c r="G632" s="29"/>
      <c r="H632" s="29"/>
      <c r="I632" s="29"/>
      <c r="J632" s="29"/>
      <c r="K632" s="29">
        <v>0</v>
      </c>
    </row>
    <row r="633" spans="1:11" x14ac:dyDescent="0.2">
      <c r="A633" s="47">
        <f t="shared" si="18"/>
        <v>0</v>
      </c>
      <c r="B633" s="36">
        <f t="shared" si="19"/>
        <v>0</v>
      </c>
      <c r="C633" s="31" t="s">
        <v>170</v>
      </c>
      <c r="D633" s="30" t="s">
        <v>170</v>
      </c>
      <c r="E633" s="29"/>
      <c r="F633" s="29"/>
      <c r="G633" s="29"/>
      <c r="H633" s="29"/>
      <c r="I633" s="29"/>
      <c r="J633" s="29"/>
      <c r="K633" s="29">
        <v>0</v>
      </c>
    </row>
    <row r="634" spans="1:11" x14ac:dyDescent="0.2">
      <c r="A634" s="47">
        <f t="shared" si="18"/>
        <v>0</v>
      </c>
      <c r="B634" s="36">
        <f t="shared" si="19"/>
        <v>0</v>
      </c>
      <c r="C634" s="31" t="s">
        <v>170</v>
      </c>
      <c r="D634" s="30" t="s">
        <v>170</v>
      </c>
      <c r="E634" s="29"/>
      <c r="F634" s="29"/>
      <c r="G634" s="29"/>
      <c r="H634" s="29"/>
      <c r="I634" s="29"/>
      <c r="J634" s="29"/>
      <c r="K634" s="29">
        <v>0</v>
      </c>
    </row>
    <row r="635" spans="1:11" x14ac:dyDescent="0.2">
      <c r="A635" s="47">
        <f t="shared" si="18"/>
        <v>0</v>
      </c>
      <c r="B635" s="36">
        <f t="shared" si="19"/>
        <v>0</v>
      </c>
      <c r="C635" s="31" t="s">
        <v>170</v>
      </c>
      <c r="D635" s="30" t="s">
        <v>170</v>
      </c>
      <c r="E635" s="29"/>
      <c r="F635" s="29"/>
      <c r="G635" s="29"/>
      <c r="H635" s="29"/>
      <c r="I635" s="29"/>
      <c r="J635" s="29"/>
      <c r="K635" s="29">
        <v>0</v>
      </c>
    </row>
    <row r="636" spans="1:11" x14ac:dyDescent="0.2">
      <c r="A636" s="47">
        <f t="shared" si="18"/>
        <v>0</v>
      </c>
      <c r="B636" s="36">
        <f t="shared" si="19"/>
        <v>0</v>
      </c>
      <c r="C636" s="31" t="s">
        <v>170</v>
      </c>
      <c r="D636" s="30" t="s">
        <v>170</v>
      </c>
      <c r="E636" s="29"/>
      <c r="F636" s="29"/>
      <c r="G636" s="29"/>
      <c r="H636" s="29"/>
      <c r="I636" s="29"/>
      <c r="J636" s="29"/>
      <c r="K636" s="29">
        <v>0</v>
      </c>
    </row>
    <row r="637" spans="1:11" x14ac:dyDescent="0.2">
      <c r="A637" s="47">
        <f t="shared" si="18"/>
        <v>0</v>
      </c>
      <c r="B637" s="36">
        <f t="shared" si="19"/>
        <v>0</v>
      </c>
      <c r="C637" s="31" t="s">
        <v>170</v>
      </c>
      <c r="D637" s="30" t="s">
        <v>170</v>
      </c>
      <c r="E637" s="29"/>
      <c r="F637" s="29"/>
      <c r="G637" s="29"/>
      <c r="H637" s="29"/>
      <c r="I637" s="29"/>
      <c r="J637" s="29"/>
      <c r="K637" s="29">
        <v>0</v>
      </c>
    </row>
    <row r="638" spans="1:11" x14ac:dyDescent="0.2">
      <c r="A638" s="47">
        <f t="shared" si="18"/>
        <v>0</v>
      </c>
      <c r="B638" s="36">
        <f t="shared" si="19"/>
        <v>0</v>
      </c>
      <c r="C638" s="31" t="s">
        <v>170</v>
      </c>
      <c r="D638" s="30" t="s">
        <v>170</v>
      </c>
      <c r="E638" s="29"/>
      <c r="F638" s="29"/>
      <c r="G638" s="29"/>
      <c r="H638" s="29"/>
      <c r="I638" s="29"/>
      <c r="J638" s="29"/>
      <c r="K638" s="29">
        <v>0</v>
      </c>
    </row>
    <row r="639" spans="1:11" x14ac:dyDescent="0.2">
      <c r="A639" s="47">
        <f t="shared" si="18"/>
        <v>0</v>
      </c>
      <c r="B639" s="36">
        <f t="shared" si="19"/>
        <v>0</v>
      </c>
      <c r="C639" s="31" t="s">
        <v>170</v>
      </c>
      <c r="D639" s="30" t="s">
        <v>170</v>
      </c>
      <c r="E639" s="29"/>
      <c r="F639" s="29"/>
      <c r="G639" s="29"/>
      <c r="H639" s="29"/>
      <c r="I639" s="29"/>
      <c r="J639" s="29"/>
      <c r="K639" s="29">
        <v>0</v>
      </c>
    </row>
    <row r="640" spans="1:11" x14ac:dyDescent="0.2">
      <c r="A640" s="47">
        <f t="shared" si="18"/>
        <v>0</v>
      </c>
      <c r="B640" s="36">
        <f t="shared" si="19"/>
        <v>0</v>
      </c>
      <c r="C640" s="31" t="s">
        <v>170</v>
      </c>
      <c r="D640" s="30" t="s">
        <v>170</v>
      </c>
      <c r="E640" s="29"/>
      <c r="F640" s="29"/>
      <c r="G640" s="29"/>
      <c r="H640" s="29"/>
      <c r="I640" s="29"/>
      <c r="J640" s="29"/>
      <c r="K640" s="29">
        <v>0</v>
      </c>
    </row>
    <row r="641" spans="1:11" x14ac:dyDescent="0.2">
      <c r="A641" s="47">
        <f t="shared" si="18"/>
        <v>0</v>
      </c>
      <c r="B641" s="36">
        <f t="shared" si="19"/>
        <v>0</v>
      </c>
      <c r="C641" s="31" t="s">
        <v>170</v>
      </c>
      <c r="D641" s="30" t="s">
        <v>170</v>
      </c>
      <c r="E641" s="29"/>
      <c r="F641" s="29"/>
      <c r="G641" s="29"/>
      <c r="H641" s="29"/>
      <c r="I641" s="29"/>
      <c r="J641" s="29"/>
      <c r="K641" s="29">
        <v>0</v>
      </c>
    </row>
    <row r="642" spans="1:11" x14ac:dyDescent="0.2">
      <c r="A642" s="47">
        <f t="shared" si="18"/>
        <v>0</v>
      </c>
      <c r="B642" s="36">
        <f t="shared" si="19"/>
        <v>0</v>
      </c>
      <c r="C642" s="31" t="s">
        <v>170</v>
      </c>
      <c r="D642" s="30" t="s">
        <v>170</v>
      </c>
      <c r="E642" s="29"/>
      <c r="F642" s="29"/>
      <c r="G642" s="29"/>
      <c r="H642" s="29"/>
      <c r="I642" s="29"/>
      <c r="J642" s="29"/>
      <c r="K642" s="29">
        <v>0</v>
      </c>
    </row>
    <row r="643" spans="1:11" x14ac:dyDescent="0.2">
      <c r="A643" s="47">
        <f t="shared" si="18"/>
        <v>0</v>
      </c>
      <c r="B643" s="36">
        <f t="shared" si="19"/>
        <v>0</v>
      </c>
      <c r="C643" s="31" t="s">
        <v>170</v>
      </c>
      <c r="D643" s="30" t="s">
        <v>170</v>
      </c>
      <c r="E643" s="29"/>
      <c r="F643" s="29"/>
      <c r="G643" s="29"/>
      <c r="H643" s="29"/>
      <c r="I643" s="29"/>
      <c r="J643" s="29"/>
      <c r="K643" s="29">
        <v>0</v>
      </c>
    </row>
    <row r="644" spans="1:11" x14ac:dyDescent="0.2">
      <c r="A644" s="47">
        <f t="shared" si="18"/>
        <v>0</v>
      </c>
      <c r="B644" s="36">
        <f t="shared" si="19"/>
        <v>0</v>
      </c>
      <c r="C644" s="31" t="s">
        <v>170</v>
      </c>
      <c r="D644" s="30" t="s">
        <v>170</v>
      </c>
      <c r="E644" s="29"/>
      <c r="F644" s="29"/>
      <c r="G644" s="29"/>
      <c r="H644" s="29"/>
      <c r="I644" s="29"/>
      <c r="J644" s="29"/>
      <c r="K644" s="29">
        <v>0</v>
      </c>
    </row>
    <row r="645" spans="1:11" x14ac:dyDescent="0.2">
      <c r="A645" s="47">
        <f t="shared" si="18"/>
        <v>0</v>
      </c>
      <c r="B645" s="36">
        <f t="shared" si="19"/>
        <v>0</v>
      </c>
      <c r="C645" s="31" t="s">
        <v>170</v>
      </c>
      <c r="D645" s="30" t="s">
        <v>170</v>
      </c>
      <c r="E645" s="29"/>
      <c r="F645" s="29"/>
      <c r="G645" s="29"/>
      <c r="H645" s="29"/>
      <c r="I645" s="29"/>
      <c r="J645" s="29"/>
      <c r="K645" s="29">
        <v>0</v>
      </c>
    </row>
    <row r="646" spans="1:11" x14ac:dyDescent="0.2">
      <c r="A646" s="47">
        <f t="shared" si="18"/>
        <v>0</v>
      </c>
      <c r="B646" s="36">
        <f t="shared" si="19"/>
        <v>0</v>
      </c>
      <c r="C646" s="31" t="s">
        <v>170</v>
      </c>
      <c r="D646" s="30" t="s">
        <v>170</v>
      </c>
      <c r="E646" s="29"/>
      <c r="F646" s="29"/>
      <c r="G646" s="29"/>
      <c r="H646" s="29"/>
      <c r="I646" s="29"/>
      <c r="J646" s="29"/>
      <c r="K646" s="29">
        <v>0</v>
      </c>
    </row>
    <row r="647" spans="1:11" x14ac:dyDescent="0.2">
      <c r="A647" s="47">
        <f t="shared" si="18"/>
        <v>0</v>
      </c>
      <c r="B647" s="36">
        <f t="shared" si="19"/>
        <v>0</v>
      </c>
      <c r="C647" s="31" t="s">
        <v>170</v>
      </c>
      <c r="D647" s="30" t="s">
        <v>170</v>
      </c>
      <c r="E647" s="29"/>
      <c r="F647" s="29"/>
      <c r="G647" s="29"/>
      <c r="H647" s="29"/>
      <c r="I647" s="29"/>
      <c r="J647" s="29"/>
      <c r="K647" s="29">
        <v>0</v>
      </c>
    </row>
    <row r="648" spans="1:11" x14ac:dyDescent="0.2">
      <c r="A648" s="47">
        <f t="shared" si="18"/>
        <v>0</v>
      </c>
      <c r="B648" s="36">
        <f t="shared" si="19"/>
        <v>0</v>
      </c>
      <c r="C648" s="31" t="s">
        <v>170</v>
      </c>
      <c r="D648" s="30" t="s">
        <v>170</v>
      </c>
      <c r="E648" s="29"/>
      <c r="F648" s="29"/>
      <c r="G648" s="29"/>
      <c r="H648" s="29"/>
      <c r="I648" s="29"/>
      <c r="J648" s="29"/>
      <c r="K648" s="29">
        <v>0</v>
      </c>
    </row>
    <row r="649" spans="1:11" x14ac:dyDescent="0.2">
      <c r="A649" s="47">
        <f t="shared" si="18"/>
        <v>0</v>
      </c>
      <c r="B649" s="36">
        <f t="shared" si="19"/>
        <v>0</v>
      </c>
      <c r="C649" s="31" t="s">
        <v>170</v>
      </c>
      <c r="D649" s="30" t="s">
        <v>170</v>
      </c>
      <c r="E649" s="29"/>
      <c r="F649" s="29"/>
      <c r="G649" s="29"/>
      <c r="H649" s="29"/>
      <c r="I649" s="29"/>
      <c r="J649" s="29"/>
      <c r="K649" s="29">
        <v>0</v>
      </c>
    </row>
    <row r="650" spans="1:11" x14ac:dyDescent="0.2">
      <c r="A650" s="47">
        <f t="shared" si="18"/>
        <v>0</v>
      </c>
      <c r="B650" s="36">
        <f t="shared" si="19"/>
        <v>0</v>
      </c>
      <c r="C650" s="31" t="s">
        <v>170</v>
      </c>
      <c r="D650" s="30" t="s">
        <v>170</v>
      </c>
      <c r="E650" s="29"/>
      <c r="F650" s="29"/>
      <c r="G650" s="29"/>
      <c r="H650" s="29"/>
      <c r="I650" s="29"/>
      <c r="J650" s="29"/>
      <c r="K650" s="29">
        <v>0</v>
      </c>
    </row>
    <row r="651" spans="1:11" x14ac:dyDescent="0.2">
      <c r="A651" s="47">
        <f t="shared" si="18"/>
        <v>0</v>
      </c>
      <c r="B651" s="36">
        <f t="shared" si="19"/>
        <v>0</v>
      </c>
      <c r="C651" s="31" t="s">
        <v>170</v>
      </c>
      <c r="D651" s="30" t="s">
        <v>170</v>
      </c>
      <c r="E651" s="29"/>
      <c r="F651" s="29"/>
      <c r="G651" s="29"/>
      <c r="H651" s="29"/>
      <c r="I651" s="29"/>
      <c r="J651" s="29"/>
      <c r="K651" s="29">
        <v>0</v>
      </c>
    </row>
    <row r="652" spans="1:11" x14ac:dyDescent="0.2">
      <c r="A652" s="47">
        <f t="shared" si="18"/>
        <v>0</v>
      </c>
      <c r="B652" s="36">
        <f t="shared" si="19"/>
        <v>0</v>
      </c>
      <c r="C652" s="31" t="s">
        <v>170</v>
      </c>
      <c r="D652" s="30" t="s">
        <v>170</v>
      </c>
      <c r="E652" s="29"/>
      <c r="F652" s="29"/>
      <c r="G652" s="29"/>
      <c r="H652" s="29"/>
      <c r="I652" s="29"/>
      <c r="J652" s="29"/>
      <c r="K652" s="29">
        <v>0</v>
      </c>
    </row>
    <row r="653" spans="1:11" x14ac:dyDescent="0.2">
      <c r="A653" s="47">
        <f t="shared" si="18"/>
        <v>0</v>
      </c>
      <c r="B653" s="36">
        <f t="shared" si="19"/>
        <v>0</v>
      </c>
      <c r="C653" s="31" t="s">
        <v>170</v>
      </c>
      <c r="D653" s="30" t="s">
        <v>170</v>
      </c>
      <c r="E653" s="29"/>
      <c r="F653" s="29"/>
      <c r="G653" s="29"/>
      <c r="H653" s="29"/>
      <c r="I653" s="29"/>
      <c r="J653" s="29"/>
      <c r="K653" s="29">
        <v>0</v>
      </c>
    </row>
    <row r="654" spans="1:11" x14ac:dyDescent="0.2">
      <c r="A654" s="47">
        <f t="shared" si="18"/>
        <v>0</v>
      </c>
      <c r="B654" s="36">
        <f t="shared" si="19"/>
        <v>0</v>
      </c>
      <c r="C654" s="31" t="s">
        <v>170</v>
      </c>
      <c r="D654" s="30" t="s">
        <v>170</v>
      </c>
      <c r="E654" s="29"/>
      <c r="F654" s="29"/>
      <c r="G654" s="29"/>
      <c r="H654" s="29"/>
      <c r="I654" s="29"/>
      <c r="J654" s="29"/>
      <c r="K654" s="29">
        <v>0</v>
      </c>
    </row>
    <row r="655" spans="1:11" x14ac:dyDescent="0.2">
      <c r="A655" s="47">
        <f t="shared" si="18"/>
        <v>0</v>
      </c>
      <c r="B655" s="36">
        <f t="shared" si="19"/>
        <v>0</v>
      </c>
      <c r="C655" s="31" t="s">
        <v>170</v>
      </c>
      <c r="D655" s="30" t="s">
        <v>170</v>
      </c>
      <c r="E655" s="29"/>
      <c r="F655" s="29"/>
      <c r="G655" s="29"/>
      <c r="H655" s="29"/>
      <c r="I655" s="29"/>
      <c r="J655" s="29"/>
      <c r="K655" s="29">
        <v>0</v>
      </c>
    </row>
    <row r="656" spans="1:11" x14ac:dyDescent="0.2">
      <c r="A656" s="47">
        <f t="shared" si="18"/>
        <v>0</v>
      </c>
      <c r="B656" s="36">
        <f t="shared" si="19"/>
        <v>0</v>
      </c>
      <c r="C656" s="31" t="s">
        <v>170</v>
      </c>
      <c r="D656" s="30" t="s">
        <v>170</v>
      </c>
      <c r="E656" s="29"/>
      <c r="F656" s="29"/>
      <c r="G656" s="29"/>
      <c r="H656" s="29"/>
      <c r="I656" s="29"/>
      <c r="J656" s="29"/>
      <c r="K656" s="29">
        <v>0</v>
      </c>
    </row>
    <row r="657" spans="1:11" x14ac:dyDescent="0.2">
      <c r="A657" s="47">
        <f t="shared" si="18"/>
        <v>0</v>
      </c>
      <c r="B657" s="36">
        <f t="shared" si="19"/>
        <v>0</v>
      </c>
      <c r="C657" s="31" t="s">
        <v>170</v>
      </c>
      <c r="D657" s="30" t="s">
        <v>170</v>
      </c>
      <c r="E657" s="29"/>
      <c r="F657" s="29"/>
      <c r="G657" s="29"/>
      <c r="H657" s="29"/>
      <c r="I657" s="29"/>
      <c r="J657" s="29"/>
      <c r="K657" s="29">
        <v>0</v>
      </c>
    </row>
    <row r="658" spans="1:11" x14ac:dyDescent="0.2">
      <c r="A658" s="47">
        <f t="shared" si="18"/>
        <v>0</v>
      </c>
      <c r="B658" s="36">
        <f t="shared" si="19"/>
        <v>0</v>
      </c>
      <c r="C658" s="31" t="s">
        <v>170</v>
      </c>
      <c r="D658" s="30" t="s">
        <v>170</v>
      </c>
      <c r="E658" s="29"/>
      <c r="F658" s="29"/>
      <c r="G658" s="29"/>
      <c r="H658" s="29"/>
      <c r="I658" s="29"/>
      <c r="J658" s="29"/>
      <c r="K658" s="29">
        <v>0</v>
      </c>
    </row>
    <row r="659" spans="1:11" x14ac:dyDescent="0.2">
      <c r="A659" s="47">
        <f t="shared" si="18"/>
        <v>0</v>
      </c>
      <c r="B659" s="36">
        <f t="shared" si="19"/>
        <v>0</v>
      </c>
      <c r="C659" s="31" t="s">
        <v>170</v>
      </c>
      <c r="D659" s="30" t="s">
        <v>170</v>
      </c>
      <c r="E659" s="29"/>
      <c r="F659" s="29"/>
      <c r="G659" s="29"/>
      <c r="H659" s="29"/>
      <c r="I659" s="29"/>
      <c r="J659" s="29"/>
      <c r="K659" s="29">
        <v>0</v>
      </c>
    </row>
    <row r="660" spans="1:11" x14ac:dyDescent="0.2">
      <c r="A660" s="47">
        <f t="shared" si="18"/>
        <v>0</v>
      </c>
      <c r="B660" s="36">
        <f t="shared" si="19"/>
        <v>0</v>
      </c>
      <c r="C660" s="31" t="s">
        <v>170</v>
      </c>
      <c r="D660" s="30" t="s">
        <v>170</v>
      </c>
      <c r="E660" s="29"/>
      <c r="F660" s="29"/>
      <c r="G660" s="29"/>
      <c r="H660" s="29"/>
      <c r="I660" s="29"/>
      <c r="J660" s="29"/>
      <c r="K660" s="29">
        <v>0</v>
      </c>
    </row>
    <row r="661" spans="1:11" x14ac:dyDescent="0.2">
      <c r="A661" s="47">
        <f t="shared" si="18"/>
        <v>0</v>
      </c>
      <c r="B661" s="36">
        <f t="shared" si="19"/>
        <v>0</v>
      </c>
      <c r="C661" s="31" t="s">
        <v>170</v>
      </c>
      <c r="D661" s="30" t="s">
        <v>170</v>
      </c>
      <c r="E661" s="29"/>
      <c r="F661" s="29"/>
      <c r="G661" s="29"/>
      <c r="H661" s="29"/>
      <c r="I661" s="29"/>
      <c r="J661" s="29"/>
      <c r="K661" s="29">
        <v>0</v>
      </c>
    </row>
    <row r="662" spans="1:11" x14ac:dyDescent="0.2">
      <c r="A662" s="47">
        <f t="shared" si="18"/>
        <v>0</v>
      </c>
      <c r="B662" s="36">
        <f t="shared" si="19"/>
        <v>0</v>
      </c>
      <c r="C662" s="31" t="s">
        <v>170</v>
      </c>
      <c r="D662" s="30" t="s">
        <v>170</v>
      </c>
      <c r="E662" s="29"/>
      <c r="F662" s="29"/>
      <c r="G662" s="29"/>
      <c r="H662" s="29"/>
      <c r="I662" s="29"/>
      <c r="J662" s="29"/>
      <c r="K662" s="29">
        <v>0</v>
      </c>
    </row>
    <row r="663" spans="1:11" x14ac:dyDescent="0.2">
      <c r="A663" s="47">
        <f t="shared" si="18"/>
        <v>0</v>
      </c>
      <c r="B663" s="36">
        <f t="shared" si="19"/>
        <v>0</v>
      </c>
      <c r="C663" s="31" t="s">
        <v>170</v>
      </c>
      <c r="D663" s="30" t="s">
        <v>170</v>
      </c>
      <c r="E663" s="29"/>
      <c r="F663" s="29"/>
      <c r="G663" s="29"/>
      <c r="H663" s="29"/>
      <c r="I663" s="29"/>
      <c r="J663" s="29"/>
      <c r="K663" s="29">
        <v>0</v>
      </c>
    </row>
    <row r="664" spans="1:11" x14ac:dyDescent="0.2">
      <c r="A664" s="47">
        <f t="shared" si="18"/>
        <v>0</v>
      </c>
      <c r="B664" s="36">
        <f t="shared" si="19"/>
        <v>0</v>
      </c>
      <c r="C664" s="31" t="s">
        <v>170</v>
      </c>
      <c r="D664" s="30" t="s">
        <v>170</v>
      </c>
      <c r="E664" s="29"/>
      <c r="F664" s="29"/>
      <c r="G664" s="29"/>
      <c r="H664" s="29"/>
      <c r="I664" s="29"/>
      <c r="J664" s="29"/>
      <c r="K664" s="29">
        <v>0</v>
      </c>
    </row>
    <row r="665" spans="1:11" x14ac:dyDescent="0.2">
      <c r="A665" s="47">
        <f t="shared" si="18"/>
        <v>0</v>
      </c>
      <c r="B665" s="36">
        <f t="shared" si="19"/>
        <v>0</v>
      </c>
      <c r="C665" s="31" t="s">
        <v>170</v>
      </c>
      <c r="D665" s="30" t="s">
        <v>170</v>
      </c>
      <c r="E665" s="29"/>
      <c r="F665" s="29"/>
      <c r="G665" s="29"/>
      <c r="H665" s="29"/>
      <c r="I665" s="29"/>
      <c r="J665" s="29"/>
      <c r="K665" s="29">
        <v>0</v>
      </c>
    </row>
    <row r="666" spans="1:11" x14ac:dyDescent="0.2">
      <c r="A666" s="47">
        <f t="shared" si="18"/>
        <v>0</v>
      </c>
      <c r="B666" s="36">
        <f t="shared" si="19"/>
        <v>0</v>
      </c>
      <c r="C666" s="31" t="s">
        <v>170</v>
      </c>
      <c r="D666" s="30" t="s">
        <v>170</v>
      </c>
      <c r="E666" s="29"/>
      <c r="F666" s="29"/>
      <c r="G666" s="29"/>
      <c r="H666" s="29"/>
      <c r="I666" s="29"/>
      <c r="J666" s="29"/>
      <c r="K666" s="29">
        <v>0</v>
      </c>
    </row>
    <row r="667" spans="1:11" x14ac:dyDescent="0.2">
      <c r="A667" s="47">
        <f t="shared" si="18"/>
        <v>0</v>
      </c>
      <c r="B667" s="36">
        <f t="shared" si="19"/>
        <v>0</v>
      </c>
      <c r="C667" s="31" t="s">
        <v>170</v>
      </c>
      <c r="D667" s="30" t="s">
        <v>170</v>
      </c>
      <c r="E667" s="29"/>
      <c r="F667" s="29"/>
      <c r="G667" s="29"/>
      <c r="H667" s="29"/>
      <c r="I667" s="29"/>
      <c r="J667" s="29"/>
      <c r="K667" s="29">
        <v>0</v>
      </c>
    </row>
    <row r="668" spans="1:11" x14ac:dyDescent="0.2">
      <c r="A668" s="47">
        <f t="shared" si="18"/>
        <v>0</v>
      </c>
      <c r="B668" s="36">
        <f t="shared" si="19"/>
        <v>0</v>
      </c>
      <c r="C668" s="31" t="s">
        <v>170</v>
      </c>
      <c r="D668" s="30" t="s">
        <v>170</v>
      </c>
      <c r="E668" s="29"/>
      <c r="F668" s="29"/>
      <c r="G668" s="29"/>
      <c r="H668" s="29"/>
      <c r="I668" s="29"/>
      <c r="J668" s="29"/>
      <c r="K668" s="29">
        <v>0</v>
      </c>
    </row>
    <row r="669" spans="1:11" x14ac:dyDescent="0.2">
      <c r="A669" s="47">
        <f t="shared" si="18"/>
        <v>0</v>
      </c>
      <c r="B669" s="36">
        <f t="shared" si="19"/>
        <v>0</v>
      </c>
      <c r="C669" s="31" t="s">
        <v>170</v>
      </c>
      <c r="D669" s="30" t="s">
        <v>170</v>
      </c>
      <c r="E669" s="29"/>
      <c r="F669" s="29"/>
      <c r="G669" s="29"/>
      <c r="H669" s="29"/>
      <c r="I669" s="29"/>
      <c r="J669" s="29"/>
      <c r="K669" s="29">
        <v>0</v>
      </c>
    </row>
    <row r="670" spans="1:11" x14ac:dyDescent="0.2">
      <c r="A670" s="47">
        <f t="shared" si="18"/>
        <v>0</v>
      </c>
      <c r="B670" s="36">
        <f t="shared" si="19"/>
        <v>0</v>
      </c>
      <c r="C670" s="31" t="s">
        <v>170</v>
      </c>
      <c r="D670" s="30" t="s">
        <v>170</v>
      </c>
      <c r="E670" s="29"/>
      <c r="F670" s="29"/>
      <c r="G670" s="29"/>
      <c r="H670" s="29"/>
      <c r="I670" s="29"/>
      <c r="J670" s="29"/>
      <c r="K670" s="29">
        <v>0</v>
      </c>
    </row>
    <row r="671" spans="1:11" x14ac:dyDescent="0.2">
      <c r="A671" s="47">
        <f t="shared" si="18"/>
        <v>0</v>
      </c>
      <c r="B671" s="36">
        <f t="shared" si="19"/>
        <v>0</v>
      </c>
      <c r="C671" s="31" t="s">
        <v>170</v>
      </c>
      <c r="D671" s="30" t="s">
        <v>170</v>
      </c>
      <c r="E671" s="29"/>
      <c r="F671" s="29"/>
      <c r="G671" s="29"/>
      <c r="H671" s="29"/>
      <c r="I671" s="29"/>
      <c r="J671" s="29"/>
      <c r="K671" s="29">
        <v>0</v>
      </c>
    </row>
    <row r="672" spans="1:11" x14ac:dyDescent="0.2">
      <c r="A672" s="47">
        <f t="shared" si="18"/>
        <v>0</v>
      </c>
      <c r="B672" s="36">
        <f t="shared" si="19"/>
        <v>0</v>
      </c>
      <c r="C672" s="31" t="s">
        <v>170</v>
      </c>
      <c r="D672" s="30" t="s">
        <v>170</v>
      </c>
      <c r="E672" s="29"/>
      <c r="F672" s="29"/>
      <c r="G672" s="29"/>
      <c r="H672" s="29"/>
      <c r="I672" s="29"/>
      <c r="J672" s="29"/>
      <c r="K672" s="29">
        <v>0</v>
      </c>
    </row>
    <row r="673" spans="1:11" x14ac:dyDescent="0.2">
      <c r="A673" s="47">
        <f t="shared" si="18"/>
        <v>0</v>
      </c>
      <c r="B673" s="36">
        <f t="shared" si="19"/>
        <v>0</v>
      </c>
      <c r="C673" s="31" t="s">
        <v>170</v>
      </c>
      <c r="D673" s="30" t="s">
        <v>170</v>
      </c>
      <c r="E673" s="29"/>
      <c r="F673" s="29"/>
      <c r="G673" s="29"/>
      <c r="H673" s="29"/>
      <c r="I673" s="29"/>
      <c r="J673" s="29"/>
      <c r="K673" s="29">
        <v>0</v>
      </c>
    </row>
    <row r="674" spans="1:11" x14ac:dyDescent="0.2">
      <c r="A674" s="47">
        <f t="shared" si="18"/>
        <v>0</v>
      </c>
      <c r="B674" s="36">
        <f t="shared" si="19"/>
        <v>0</v>
      </c>
      <c r="C674" s="31" t="s">
        <v>170</v>
      </c>
      <c r="D674" s="30" t="s">
        <v>170</v>
      </c>
      <c r="E674" s="29"/>
      <c r="F674" s="29"/>
      <c r="G674" s="29"/>
      <c r="H674" s="29"/>
      <c r="I674" s="29"/>
      <c r="J674" s="29"/>
      <c r="K674" s="29">
        <v>0</v>
      </c>
    </row>
    <row r="675" spans="1:11" x14ac:dyDescent="0.2">
      <c r="A675" s="47">
        <f t="shared" si="18"/>
        <v>0</v>
      </c>
      <c r="B675" s="36">
        <f t="shared" si="19"/>
        <v>0</v>
      </c>
      <c r="C675" s="31" t="s">
        <v>170</v>
      </c>
      <c r="D675" s="30" t="s">
        <v>170</v>
      </c>
      <c r="E675" s="29"/>
      <c r="F675" s="29"/>
      <c r="G675" s="29"/>
      <c r="H675" s="29"/>
      <c r="I675" s="29"/>
      <c r="J675" s="29"/>
      <c r="K675" s="29">
        <v>0</v>
      </c>
    </row>
    <row r="676" spans="1:11" x14ac:dyDescent="0.2">
      <c r="A676" s="47">
        <f t="shared" si="18"/>
        <v>0</v>
      </c>
      <c r="B676" s="36">
        <f t="shared" si="19"/>
        <v>0</v>
      </c>
      <c r="C676" s="31" t="s">
        <v>170</v>
      </c>
      <c r="D676" s="30" t="s">
        <v>170</v>
      </c>
      <c r="E676" s="29"/>
      <c r="F676" s="29"/>
      <c r="G676" s="29"/>
      <c r="H676" s="29"/>
      <c r="I676" s="29"/>
      <c r="J676" s="29"/>
      <c r="K676" s="29">
        <v>0</v>
      </c>
    </row>
    <row r="677" spans="1:11" x14ac:dyDescent="0.2">
      <c r="A677" s="47">
        <f t="shared" si="18"/>
        <v>0</v>
      </c>
      <c r="B677" s="36">
        <f t="shared" si="19"/>
        <v>0</v>
      </c>
      <c r="C677" s="31" t="s">
        <v>170</v>
      </c>
      <c r="D677" s="30" t="s">
        <v>170</v>
      </c>
      <c r="E677" s="29"/>
      <c r="F677" s="29"/>
      <c r="G677" s="29"/>
      <c r="H677" s="29"/>
      <c r="I677" s="29"/>
      <c r="J677" s="29"/>
      <c r="K677" s="29">
        <v>0</v>
      </c>
    </row>
    <row r="678" spans="1:11" x14ac:dyDescent="0.2">
      <c r="A678" s="47">
        <f t="shared" si="18"/>
        <v>0</v>
      </c>
      <c r="B678" s="36">
        <f t="shared" si="19"/>
        <v>0</v>
      </c>
      <c r="C678" s="31" t="s">
        <v>170</v>
      </c>
      <c r="D678" s="30" t="s">
        <v>170</v>
      </c>
      <c r="E678" s="29"/>
      <c r="F678" s="29"/>
      <c r="G678" s="29"/>
      <c r="H678" s="29"/>
      <c r="I678" s="29"/>
      <c r="J678" s="29"/>
      <c r="K678" s="29">
        <v>0</v>
      </c>
    </row>
    <row r="679" spans="1:11" x14ac:dyDescent="0.2">
      <c r="A679" s="47">
        <f t="shared" si="18"/>
        <v>0</v>
      </c>
      <c r="B679" s="36">
        <f t="shared" si="19"/>
        <v>0</v>
      </c>
      <c r="C679" s="31" t="s">
        <v>170</v>
      </c>
      <c r="D679" s="30" t="s">
        <v>170</v>
      </c>
      <c r="E679" s="29"/>
      <c r="F679" s="29"/>
      <c r="G679" s="29"/>
      <c r="H679" s="29"/>
      <c r="I679" s="29"/>
      <c r="J679" s="29"/>
      <c r="K679" s="29">
        <v>0</v>
      </c>
    </row>
    <row r="680" spans="1:11" x14ac:dyDescent="0.2">
      <c r="A680" s="47">
        <f t="shared" si="18"/>
        <v>0</v>
      </c>
      <c r="B680" s="36">
        <f t="shared" si="19"/>
        <v>0</v>
      </c>
      <c r="C680" s="31" t="s">
        <v>170</v>
      </c>
      <c r="D680" s="30" t="s">
        <v>170</v>
      </c>
      <c r="E680" s="29"/>
      <c r="F680" s="29"/>
      <c r="G680" s="29"/>
      <c r="H680" s="29"/>
      <c r="I680" s="29"/>
      <c r="J680" s="29"/>
      <c r="K680" s="29">
        <v>0</v>
      </c>
    </row>
    <row r="681" spans="1:11" x14ac:dyDescent="0.2">
      <c r="A681" s="47">
        <f t="shared" si="18"/>
        <v>0</v>
      </c>
      <c r="B681" s="36">
        <f t="shared" si="19"/>
        <v>0</v>
      </c>
      <c r="C681" s="31" t="s">
        <v>170</v>
      </c>
      <c r="D681" s="30" t="s">
        <v>170</v>
      </c>
      <c r="E681" s="29"/>
      <c r="F681" s="29"/>
      <c r="G681" s="29"/>
      <c r="H681" s="29"/>
      <c r="I681" s="29"/>
      <c r="J681" s="29"/>
      <c r="K681" s="29">
        <v>0</v>
      </c>
    </row>
    <row r="682" spans="1:11" x14ac:dyDescent="0.2">
      <c r="A682" s="47">
        <f t="shared" si="18"/>
        <v>0</v>
      </c>
      <c r="B682" s="36">
        <f t="shared" si="19"/>
        <v>0</v>
      </c>
      <c r="C682" s="31" t="s">
        <v>170</v>
      </c>
      <c r="D682" s="30" t="s">
        <v>170</v>
      </c>
      <c r="E682" s="29"/>
      <c r="F682" s="29"/>
      <c r="G682" s="29"/>
      <c r="H682" s="29"/>
      <c r="I682" s="29"/>
      <c r="J682" s="29"/>
      <c r="K682" s="29">
        <v>0</v>
      </c>
    </row>
    <row r="683" spans="1:11" x14ac:dyDescent="0.2">
      <c r="A683" s="47">
        <f t="shared" si="18"/>
        <v>0</v>
      </c>
      <c r="B683" s="36">
        <f t="shared" si="19"/>
        <v>0</v>
      </c>
      <c r="C683" s="31" t="s">
        <v>170</v>
      </c>
      <c r="D683" s="30" t="s">
        <v>170</v>
      </c>
      <c r="E683" s="29"/>
      <c r="F683" s="29"/>
      <c r="G683" s="29"/>
      <c r="H683" s="29"/>
      <c r="I683" s="29"/>
      <c r="J683" s="29"/>
      <c r="K683" s="29">
        <v>0</v>
      </c>
    </row>
    <row r="684" spans="1:11" x14ac:dyDescent="0.2">
      <c r="A684" s="47">
        <f t="shared" si="18"/>
        <v>0</v>
      </c>
      <c r="B684" s="36">
        <f t="shared" si="19"/>
        <v>0</v>
      </c>
      <c r="C684" s="31" t="s">
        <v>170</v>
      </c>
      <c r="D684" s="30" t="s">
        <v>170</v>
      </c>
      <c r="E684" s="29"/>
      <c r="F684" s="29"/>
      <c r="G684" s="29"/>
      <c r="H684" s="29"/>
      <c r="I684" s="29"/>
      <c r="J684" s="29"/>
      <c r="K684" s="29">
        <v>0</v>
      </c>
    </row>
    <row r="685" spans="1:11" x14ac:dyDescent="0.2">
      <c r="A685" s="47">
        <f t="shared" si="18"/>
        <v>0</v>
      </c>
      <c r="B685" s="36">
        <f t="shared" si="19"/>
        <v>0</v>
      </c>
      <c r="C685" s="31" t="s">
        <v>170</v>
      </c>
      <c r="D685" s="30" t="s">
        <v>170</v>
      </c>
      <c r="E685" s="29"/>
      <c r="F685" s="29"/>
      <c r="G685" s="29"/>
      <c r="H685" s="29"/>
      <c r="I685" s="29"/>
      <c r="J685" s="29"/>
      <c r="K685" s="29">
        <v>0</v>
      </c>
    </row>
    <row r="686" spans="1:11" x14ac:dyDescent="0.2">
      <c r="A686" s="47">
        <f t="shared" si="18"/>
        <v>0</v>
      </c>
      <c r="B686" s="36">
        <f t="shared" si="19"/>
        <v>0</v>
      </c>
      <c r="C686" s="31" t="s">
        <v>170</v>
      </c>
      <c r="D686" s="30" t="s">
        <v>170</v>
      </c>
      <c r="E686" s="29"/>
      <c r="F686" s="29"/>
      <c r="G686" s="29"/>
      <c r="H686" s="29"/>
      <c r="I686" s="29"/>
      <c r="J686" s="29"/>
      <c r="K686" s="29">
        <v>0</v>
      </c>
    </row>
    <row r="687" spans="1:11" x14ac:dyDescent="0.2">
      <c r="A687" s="47">
        <f t="shared" si="18"/>
        <v>0</v>
      </c>
      <c r="B687" s="36">
        <f t="shared" si="19"/>
        <v>0</v>
      </c>
      <c r="C687" s="31" t="s">
        <v>170</v>
      </c>
      <c r="D687" s="30" t="s">
        <v>170</v>
      </c>
      <c r="E687" s="29"/>
      <c r="F687" s="29"/>
      <c r="G687" s="29"/>
      <c r="H687" s="29"/>
      <c r="I687" s="29"/>
      <c r="J687" s="29"/>
      <c r="K687" s="29">
        <v>0</v>
      </c>
    </row>
    <row r="688" spans="1:11" x14ac:dyDescent="0.2">
      <c r="A688" s="47">
        <f t="shared" si="18"/>
        <v>0</v>
      </c>
      <c r="B688" s="36">
        <f t="shared" si="19"/>
        <v>0</v>
      </c>
      <c r="C688" s="31" t="s">
        <v>170</v>
      </c>
      <c r="D688" s="30" t="s">
        <v>170</v>
      </c>
      <c r="E688" s="29"/>
      <c r="F688" s="29"/>
      <c r="G688" s="29"/>
      <c r="H688" s="29"/>
      <c r="I688" s="29"/>
      <c r="J688" s="29"/>
      <c r="K688" s="29">
        <v>0</v>
      </c>
    </row>
    <row r="689" spans="1:11" x14ac:dyDescent="0.2">
      <c r="A689" s="47">
        <f t="shared" si="18"/>
        <v>0</v>
      </c>
      <c r="B689" s="36">
        <f t="shared" si="19"/>
        <v>0</v>
      </c>
      <c r="C689" s="31" t="s">
        <v>170</v>
      </c>
      <c r="D689" s="30" t="s">
        <v>170</v>
      </c>
      <c r="E689" s="29"/>
      <c r="F689" s="29"/>
      <c r="G689" s="29"/>
      <c r="H689" s="29"/>
      <c r="I689" s="29"/>
      <c r="J689" s="29"/>
      <c r="K689" s="29">
        <v>0</v>
      </c>
    </row>
    <row r="690" spans="1:11" x14ac:dyDescent="0.2">
      <c r="A690" s="47">
        <f t="shared" si="18"/>
        <v>0</v>
      </c>
      <c r="B690" s="36">
        <f t="shared" si="19"/>
        <v>0</v>
      </c>
      <c r="C690" s="31" t="s">
        <v>170</v>
      </c>
      <c r="D690" s="30" t="s">
        <v>170</v>
      </c>
      <c r="E690" s="29"/>
      <c r="F690" s="29"/>
      <c r="G690" s="29"/>
      <c r="H690" s="29"/>
      <c r="I690" s="29"/>
      <c r="J690" s="29"/>
      <c r="K690" s="29">
        <v>0</v>
      </c>
    </row>
    <row r="691" spans="1:11" x14ac:dyDescent="0.2">
      <c r="A691" s="47">
        <f t="shared" ref="A691:A754" si="20">IF(ISNA(MATCH(C691,offers.segment.all,0)),1,0)</f>
        <v>0</v>
      </c>
      <c r="B691" s="36">
        <f t="shared" ref="B691:B754" si="21">IF(ISNA(MATCH(D691,revenue.descriptions,0)),1,0)</f>
        <v>0</v>
      </c>
      <c r="C691" s="31" t="s">
        <v>170</v>
      </c>
      <c r="D691" s="30" t="s">
        <v>170</v>
      </c>
      <c r="E691" s="29"/>
      <c r="F691" s="29"/>
      <c r="G691" s="29"/>
      <c r="H691" s="29"/>
      <c r="I691" s="29"/>
      <c r="J691" s="29"/>
      <c r="K691" s="29">
        <v>0</v>
      </c>
    </row>
    <row r="692" spans="1:11" x14ac:dyDescent="0.2">
      <c r="A692" s="47">
        <f t="shared" si="20"/>
        <v>0</v>
      </c>
      <c r="B692" s="36">
        <f t="shared" si="21"/>
        <v>0</v>
      </c>
      <c r="C692" s="31" t="s">
        <v>170</v>
      </c>
      <c r="D692" s="30" t="s">
        <v>170</v>
      </c>
      <c r="E692" s="29"/>
      <c r="F692" s="29"/>
      <c r="G692" s="29"/>
      <c r="H692" s="29"/>
      <c r="I692" s="29"/>
      <c r="J692" s="29"/>
      <c r="K692" s="29">
        <v>0</v>
      </c>
    </row>
    <row r="693" spans="1:11" x14ac:dyDescent="0.2">
      <c r="A693" s="47">
        <f t="shared" si="20"/>
        <v>0</v>
      </c>
      <c r="B693" s="36">
        <f t="shared" si="21"/>
        <v>0</v>
      </c>
      <c r="C693" s="31" t="s">
        <v>170</v>
      </c>
      <c r="D693" s="30" t="s">
        <v>170</v>
      </c>
      <c r="E693" s="29"/>
      <c r="F693" s="29"/>
      <c r="G693" s="29"/>
      <c r="H693" s="29"/>
      <c r="I693" s="29"/>
      <c r="J693" s="29"/>
      <c r="K693" s="29">
        <v>0</v>
      </c>
    </row>
    <row r="694" spans="1:11" x14ac:dyDescent="0.2">
      <c r="A694" s="47">
        <f t="shared" si="20"/>
        <v>0</v>
      </c>
      <c r="B694" s="36">
        <f t="shared" si="21"/>
        <v>0</v>
      </c>
      <c r="C694" s="31" t="s">
        <v>170</v>
      </c>
      <c r="D694" s="30" t="s">
        <v>170</v>
      </c>
      <c r="E694" s="29"/>
      <c r="F694" s="29"/>
      <c r="G694" s="29"/>
      <c r="H694" s="29"/>
      <c r="I694" s="29"/>
      <c r="J694" s="29"/>
      <c r="K694" s="29">
        <v>0</v>
      </c>
    </row>
    <row r="695" spans="1:11" x14ac:dyDescent="0.2">
      <c r="A695" s="47">
        <f t="shared" si="20"/>
        <v>0</v>
      </c>
      <c r="B695" s="36">
        <f t="shared" si="21"/>
        <v>0</v>
      </c>
      <c r="C695" s="31" t="s">
        <v>170</v>
      </c>
      <c r="D695" s="30" t="s">
        <v>170</v>
      </c>
      <c r="E695" s="29"/>
      <c r="F695" s="29"/>
      <c r="G695" s="29"/>
      <c r="H695" s="29"/>
      <c r="I695" s="29"/>
      <c r="J695" s="29"/>
      <c r="K695" s="29">
        <v>0</v>
      </c>
    </row>
    <row r="696" spans="1:11" x14ac:dyDescent="0.2">
      <c r="A696" s="47">
        <f t="shared" si="20"/>
        <v>0</v>
      </c>
      <c r="B696" s="36">
        <f t="shared" si="21"/>
        <v>0</v>
      </c>
      <c r="C696" s="31" t="s">
        <v>170</v>
      </c>
      <c r="D696" s="30" t="s">
        <v>170</v>
      </c>
      <c r="E696" s="29"/>
      <c r="F696" s="29"/>
      <c r="G696" s="29"/>
      <c r="H696" s="29"/>
      <c r="I696" s="29"/>
      <c r="J696" s="29"/>
      <c r="K696" s="29">
        <v>0</v>
      </c>
    </row>
    <row r="697" spans="1:11" x14ac:dyDescent="0.2">
      <c r="A697" s="47">
        <f t="shared" si="20"/>
        <v>0</v>
      </c>
      <c r="B697" s="36">
        <f t="shared" si="21"/>
        <v>0</v>
      </c>
      <c r="C697" s="31" t="s">
        <v>170</v>
      </c>
      <c r="D697" s="30" t="s">
        <v>170</v>
      </c>
      <c r="E697" s="29"/>
      <c r="F697" s="29"/>
      <c r="G697" s="29"/>
      <c r="H697" s="29"/>
      <c r="I697" s="29"/>
      <c r="J697" s="29"/>
      <c r="K697" s="29">
        <v>0</v>
      </c>
    </row>
    <row r="698" spans="1:11" x14ac:dyDescent="0.2">
      <c r="A698" s="47">
        <f t="shared" si="20"/>
        <v>0</v>
      </c>
      <c r="B698" s="36">
        <f t="shared" si="21"/>
        <v>0</v>
      </c>
      <c r="C698" s="31" t="s">
        <v>170</v>
      </c>
      <c r="D698" s="30" t="s">
        <v>170</v>
      </c>
      <c r="E698" s="29"/>
      <c r="F698" s="29"/>
      <c r="G698" s="29"/>
      <c r="H698" s="29"/>
      <c r="I698" s="29"/>
      <c r="J698" s="29"/>
      <c r="K698" s="29">
        <v>0</v>
      </c>
    </row>
    <row r="699" spans="1:11" x14ac:dyDescent="0.2">
      <c r="A699" s="47">
        <f t="shared" si="20"/>
        <v>0</v>
      </c>
      <c r="B699" s="36">
        <f t="shared" si="21"/>
        <v>0</v>
      </c>
      <c r="C699" s="31" t="s">
        <v>170</v>
      </c>
      <c r="D699" s="30" t="s">
        <v>170</v>
      </c>
      <c r="E699" s="29"/>
      <c r="F699" s="29"/>
      <c r="G699" s="29"/>
      <c r="H699" s="29"/>
      <c r="I699" s="29"/>
      <c r="J699" s="29"/>
      <c r="K699" s="29">
        <v>0</v>
      </c>
    </row>
    <row r="700" spans="1:11" x14ac:dyDescent="0.2">
      <c r="A700" s="47">
        <f t="shared" si="20"/>
        <v>0</v>
      </c>
      <c r="B700" s="36">
        <f t="shared" si="21"/>
        <v>0</v>
      </c>
      <c r="C700" s="31" t="s">
        <v>170</v>
      </c>
      <c r="D700" s="30" t="s">
        <v>170</v>
      </c>
      <c r="E700" s="29"/>
      <c r="F700" s="29"/>
      <c r="G700" s="29"/>
      <c r="H700" s="29"/>
      <c r="I700" s="29"/>
      <c r="J700" s="29"/>
      <c r="K700" s="29">
        <v>0</v>
      </c>
    </row>
    <row r="701" spans="1:11" x14ac:dyDescent="0.2">
      <c r="A701" s="47">
        <f t="shared" si="20"/>
        <v>0</v>
      </c>
      <c r="B701" s="36">
        <f t="shared" si="21"/>
        <v>0</v>
      </c>
      <c r="C701" s="31" t="s">
        <v>170</v>
      </c>
      <c r="D701" s="30" t="s">
        <v>170</v>
      </c>
      <c r="E701" s="29"/>
      <c r="F701" s="29"/>
      <c r="G701" s="29"/>
      <c r="H701" s="29"/>
      <c r="I701" s="29"/>
      <c r="J701" s="29"/>
      <c r="K701" s="29">
        <v>0</v>
      </c>
    </row>
    <row r="702" spans="1:11" x14ac:dyDescent="0.2">
      <c r="A702" s="47">
        <f t="shared" si="20"/>
        <v>0</v>
      </c>
      <c r="B702" s="36">
        <f t="shared" si="21"/>
        <v>0</v>
      </c>
      <c r="C702" s="31" t="s">
        <v>170</v>
      </c>
      <c r="D702" s="30" t="s">
        <v>170</v>
      </c>
      <c r="E702" s="29"/>
      <c r="F702" s="29"/>
      <c r="G702" s="29"/>
      <c r="H702" s="29"/>
      <c r="I702" s="29"/>
      <c r="J702" s="29"/>
      <c r="K702" s="29">
        <v>0</v>
      </c>
    </row>
    <row r="703" spans="1:11" x14ac:dyDescent="0.2">
      <c r="A703" s="47">
        <f t="shared" si="20"/>
        <v>0</v>
      </c>
      <c r="B703" s="36">
        <f t="shared" si="21"/>
        <v>0</v>
      </c>
      <c r="C703" s="31" t="s">
        <v>170</v>
      </c>
      <c r="D703" s="30" t="s">
        <v>170</v>
      </c>
      <c r="E703" s="29"/>
      <c r="F703" s="29"/>
      <c r="G703" s="29"/>
      <c r="H703" s="29"/>
      <c r="I703" s="29"/>
      <c r="J703" s="29"/>
      <c r="K703" s="29">
        <v>0</v>
      </c>
    </row>
    <row r="704" spans="1:11" x14ac:dyDescent="0.2">
      <c r="A704" s="47">
        <f t="shared" si="20"/>
        <v>0</v>
      </c>
      <c r="B704" s="36">
        <f t="shared" si="21"/>
        <v>0</v>
      </c>
      <c r="C704" s="31" t="s">
        <v>170</v>
      </c>
      <c r="D704" s="30" t="s">
        <v>170</v>
      </c>
      <c r="E704" s="29"/>
      <c r="F704" s="29"/>
      <c r="G704" s="29"/>
      <c r="H704" s="29"/>
      <c r="I704" s="29"/>
      <c r="J704" s="29"/>
      <c r="K704" s="29">
        <v>0</v>
      </c>
    </row>
    <row r="705" spans="1:11" x14ac:dyDescent="0.2">
      <c r="A705" s="47">
        <f t="shared" si="20"/>
        <v>0</v>
      </c>
      <c r="B705" s="36">
        <f t="shared" si="21"/>
        <v>0</v>
      </c>
      <c r="C705" s="31" t="s">
        <v>170</v>
      </c>
      <c r="D705" s="30" t="s">
        <v>170</v>
      </c>
      <c r="E705" s="29"/>
      <c r="F705" s="29"/>
      <c r="G705" s="29"/>
      <c r="H705" s="29"/>
      <c r="I705" s="29"/>
      <c r="J705" s="29"/>
      <c r="K705" s="29">
        <v>0</v>
      </c>
    </row>
    <row r="706" spans="1:11" x14ac:dyDescent="0.2">
      <c r="A706" s="47">
        <f t="shared" si="20"/>
        <v>0</v>
      </c>
      <c r="B706" s="36">
        <f t="shared" si="21"/>
        <v>0</v>
      </c>
      <c r="C706" s="31" t="s">
        <v>170</v>
      </c>
      <c r="D706" s="30" t="s">
        <v>170</v>
      </c>
      <c r="E706" s="29"/>
      <c r="F706" s="29"/>
      <c r="G706" s="29"/>
      <c r="H706" s="29"/>
      <c r="I706" s="29"/>
      <c r="J706" s="29"/>
      <c r="K706" s="29">
        <v>0</v>
      </c>
    </row>
    <row r="707" spans="1:11" x14ac:dyDescent="0.2">
      <c r="A707" s="47">
        <f t="shared" si="20"/>
        <v>0</v>
      </c>
      <c r="B707" s="36">
        <f t="shared" si="21"/>
        <v>0</v>
      </c>
      <c r="C707" s="31" t="s">
        <v>170</v>
      </c>
      <c r="D707" s="30" t="s">
        <v>170</v>
      </c>
      <c r="E707" s="29"/>
      <c r="F707" s="29"/>
      <c r="G707" s="29"/>
      <c r="H707" s="29"/>
      <c r="I707" s="29"/>
      <c r="J707" s="29"/>
      <c r="K707" s="29">
        <v>0</v>
      </c>
    </row>
    <row r="708" spans="1:11" x14ac:dyDescent="0.2">
      <c r="A708" s="47">
        <f t="shared" si="20"/>
        <v>0</v>
      </c>
      <c r="B708" s="36">
        <f t="shared" si="21"/>
        <v>0</v>
      </c>
      <c r="C708" s="31" t="s">
        <v>170</v>
      </c>
      <c r="D708" s="30" t="s">
        <v>170</v>
      </c>
      <c r="E708" s="29"/>
      <c r="F708" s="29"/>
      <c r="G708" s="29"/>
      <c r="H708" s="29"/>
      <c r="I708" s="29"/>
      <c r="J708" s="29"/>
      <c r="K708" s="29">
        <v>0</v>
      </c>
    </row>
    <row r="709" spans="1:11" x14ac:dyDescent="0.2">
      <c r="A709" s="47">
        <f t="shared" si="20"/>
        <v>0</v>
      </c>
      <c r="B709" s="36">
        <f t="shared" si="21"/>
        <v>0</v>
      </c>
      <c r="C709" s="31" t="s">
        <v>170</v>
      </c>
      <c r="D709" s="30" t="s">
        <v>170</v>
      </c>
      <c r="E709" s="29"/>
      <c r="F709" s="29"/>
      <c r="G709" s="29"/>
      <c r="H709" s="29"/>
      <c r="I709" s="29"/>
      <c r="J709" s="29"/>
      <c r="K709" s="29">
        <v>0</v>
      </c>
    </row>
    <row r="710" spans="1:11" x14ac:dyDescent="0.2">
      <c r="A710" s="47">
        <f t="shared" si="20"/>
        <v>0</v>
      </c>
      <c r="B710" s="36">
        <f t="shared" si="21"/>
        <v>0</v>
      </c>
      <c r="C710" s="31" t="s">
        <v>170</v>
      </c>
      <c r="D710" s="30" t="s">
        <v>170</v>
      </c>
      <c r="E710" s="29"/>
      <c r="F710" s="29"/>
      <c r="G710" s="29"/>
      <c r="H710" s="29"/>
      <c r="I710" s="29"/>
      <c r="J710" s="29"/>
      <c r="K710" s="29">
        <v>0</v>
      </c>
    </row>
    <row r="711" spans="1:11" x14ac:dyDescent="0.2">
      <c r="A711" s="47">
        <f t="shared" si="20"/>
        <v>0</v>
      </c>
      <c r="B711" s="36">
        <f t="shared" si="21"/>
        <v>0</v>
      </c>
      <c r="C711" s="31" t="s">
        <v>170</v>
      </c>
      <c r="D711" s="30" t="s">
        <v>170</v>
      </c>
      <c r="E711" s="29"/>
      <c r="F711" s="29"/>
      <c r="G711" s="29"/>
      <c r="H711" s="29"/>
      <c r="I711" s="29"/>
      <c r="J711" s="29"/>
      <c r="K711" s="29">
        <v>0</v>
      </c>
    </row>
    <row r="712" spans="1:11" x14ac:dyDescent="0.2">
      <c r="A712" s="47">
        <f t="shared" si="20"/>
        <v>0</v>
      </c>
      <c r="B712" s="36">
        <f t="shared" si="21"/>
        <v>0</v>
      </c>
      <c r="C712" s="31" t="s">
        <v>170</v>
      </c>
      <c r="D712" s="30" t="s">
        <v>170</v>
      </c>
      <c r="E712" s="29"/>
      <c r="F712" s="29"/>
      <c r="G712" s="29"/>
      <c r="H712" s="29"/>
      <c r="I712" s="29"/>
      <c r="J712" s="29"/>
      <c r="K712" s="29">
        <v>0</v>
      </c>
    </row>
    <row r="713" spans="1:11" x14ac:dyDescent="0.2">
      <c r="A713" s="47">
        <f t="shared" si="20"/>
        <v>0</v>
      </c>
      <c r="B713" s="36">
        <f t="shared" si="21"/>
        <v>0</v>
      </c>
      <c r="C713" s="31" t="s">
        <v>170</v>
      </c>
      <c r="D713" s="30" t="s">
        <v>170</v>
      </c>
      <c r="E713" s="29"/>
      <c r="F713" s="29"/>
      <c r="G713" s="29"/>
      <c r="H713" s="29"/>
      <c r="I713" s="29"/>
      <c r="J713" s="29"/>
      <c r="K713" s="29">
        <v>0</v>
      </c>
    </row>
    <row r="714" spans="1:11" x14ac:dyDescent="0.2">
      <c r="A714" s="47">
        <f t="shared" si="20"/>
        <v>0</v>
      </c>
      <c r="B714" s="36">
        <f t="shared" si="21"/>
        <v>0</v>
      </c>
      <c r="C714" s="31" t="s">
        <v>170</v>
      </c>
      <c r="D714" s="30" t="s">
        <v>170</v>
      </c>
      <c r="E714" s="29"/>
      <c r="F714" s="29"/>
      <c r="G714" s="29"/>
      <c r="H714" s="29"/>
      <c r="I714" s="29"/>
      <c r="J714" s="29"/>
      <c r="K714" s="29">
        <v>0</v>
      </c>
    </row>
    <row r="715" spans="1:11" x14ac:dyDescent="0.2">
      <c r="A715" s="47">
        <f t="shared" si="20"/>
        <v>0</v>
      </c>
      <c r="B715" s="36">
        <f t="shared" si="21"/>
        <v>0</v>
      </c>
      <c r="C715" s="31" t="s">
        <v>170</v>
      </c>
      <c r="D715" s="30" t="s">
        <v>170</v>
      </c>
      <c r="E715" s="29"/>
      <c r="F715" s="29"/>
      <c r="G715" s="29"/>
      <c r="H715" s="29"/>
      <c r="I715" s="29"/>
      <c r="J715" s="29"/>
      <c r="K715" s="29">
        <v>0</v>
      </c>
    </row>
    <row r="716" spans="1:11" x14ac:dyDescent="0.2">
      <c r="A716" s="47">
        <f t="shared" si="20"/>
        <v>0</v>
      </c>
      <c r="B716" s="36">
        <f t="shared" si="21"/>
        <v>0</v>
      </c>
      <c r="C716" s="31" t="s">
        <v>170</v>
      </c>
      <c r="D716" s="30" t="s">
        <v>170</v>
      </c>
      <c r="E716" s="29"/>
      <c r="F716" s="29"/>
      <c r="G716" s="29"/>
      <c r="H716" s="29"/>
      <c r="I716" s="29"/>
      <c r="J716" s="29"/>
      <c r="K716" s="29">
        <v>0</v>
      </c>
    </row>
    <row r="717" spans="1:11" x14ac:dyDescent="0.2">
      <c r="A717" s="47">
        <f t="shared" si="20"/>
        <v>0</v>
      </c>
      <c r="B717" s="36">
        <f t="shared" si="21"/>
        <v>0</v>
      </c>
      <c r="C717" s="31" t="s">
        <v>170</v>
      </c>
      <c r="D717" s="30" t="s">
        <v>170</v>
      </c>
      <c r="E717" s="29"/>
      <c r="F717" s="29"/>
      <c r="G717" s="29"/>
      <c r="H717" s="29"/>
      <c r="I717" s="29"/>
      <c r="J717" s="29"/>
      <c r="K717" s="29">
        <v>0</v>
      </c>
    </row>
    <row r="718" spans="1:11" x14ac:dyDescent="0.2">
      <c r="A718" s="47">
        <f t="shared" si="20"/>
        <v>0</v>
      </c>
      <c r="B718" s="36">
        <f t="shared" si="21"/>
        <v>0</v>
      </c>
      <c r="C718" s="31" t="s">
        <v>170</v>
      </c>
      <c r="D718" s="30" t="s">
        <v>170</v>
      </c>
      <c r="E718" s="29"/>
      <c r="F718" s="29"/>
      <c r="G718" s="29"/>
      <c r="H718" s="29"/>
      <c r="I718" s="29"/>
      <c r="J718" s="29"/>
      <c r="K718" s="29">
        <v>0</v>
      </c>
    </row>
    <row r="719" spans="1:11" x14ac:dyDescent="0.2">
      <c r="A719" s="47">
        <f t="shared" si="20"/>
        <v>0</v>
      </c>
      <c r="B719" s="36">
        <f t="shared" si="21"/>
        <v>0</v>
      </c>
      <c r="C719" s="31" t="s">
        <v>170</v>
      </c>
      <c r="D719" s="30" t="s">
        <v>170</v>
      </c>
      <c r="E719" s="29"/>
      <c r="F719" s="29"/>
      <c r="G719" s="29"/>
      <c r="H719" s="29"/>
      <c r="I719" s="29"/>
      <c r="J719" s="29"/>
      <c r="K719" s="29">
        <v>0</v>
      </c>
    </row>
    <row r="720" spans="1:11" x14ac:dyDescent="0.2">
      <c r="A720" s="47">
        <f t="shared" si="20"/>
        <v>0</v>
      </c>
      <c r="B720" s="36">
        <f t="shared" si="21"/>
        <v>0</v>
      </c>
      <c r="C720" s="31" t="s">
        <v>170</v>
      </c>
      <c r="D720" s="30" t="s">
        <v>170</v>
      </c>
      <c r="E720" s="29"/>
      <c r="F720" s="29"/>
      <c r="G720" s="29"/>
      <c r="H720" s="29"/>
      <c r="I720" s="29"/>
      <c r="J720" s="29"/>
      <c r="K720" s="29">
        <v>0</v>
      </c>
    </row>
    <row r="721" spans="1:11" x14ac:dyDescent="0.2">
      <c r="A721" s="47">
        <f t="shared" si="20"/>
        <v>0</v>
      </c>
      <c r="B721" s="36">
        <f t="shared" si="21"/>
        <v>0</v>
      </c>
      <c r="C721" s="31" t="s">
        <v>170</v>
      </c>
      <c r="D721" s="30" t="s">
        <v>170</v>
      </c>
      <c r="E721" s="29"/>
      <c r="F721" s="29"/>
      <c r="G721" s="29"/>
      <c r="H721" s="29"/>
      <c r="I721" s="29"/>
      <c r="J721" s="29"/>
      <c r="K721" s="29">
        <v>0</v>
      </c>
    </row>
    <row r="722" spans="1:11" x14ac:dyDescent="0.2">
      <c r="A722" s="47">
        <f t="shared" si="20"/>
        <v>0</v>
      </c>
      <c r="B722" s="36">
        <f t="shared" si="21"/>
        <v>0</v>
      </c>
      <c r="C722" s="31" t="s">
        <v>170</v>
      </c>
      <c r="D722" s="30" t="s">
        <v>170</v>
      </c>
      <c r="E722" s="29"/>
      <c r="F722" s="29"/>
      <c r="G722" s="29"/>
      <c r="H722" s="29"/>
      <c r="I722" s="29"/>
      <c r="J722" s="29"/>
      <c r="K722" s="29">
        <v>0</v>
      </c>
    </row>
    <row r="723" spans="1:11" x14ac:dyDescent="0.2">
      <c r="A723" s="47">
        <f t="shared" si="20"/>
        <v>0</v>
      </c>
      <c r="B723" s="36">
        <f t="shared" si="21"/>
        <v>0</v>
      </c>
      <c r="C723" s="31" t="s">
        <v>170</v>
      </c>
      <c r="D723" s="30" t="s">
        <v>170</v>
      </c>
      <c r="E723" s="29"/>
      <c r="F723" s="29"/>
      <c r="G723" s="29"/>
      <c r="H723" s="29"/>
      <c r="I723" s="29"/>
      <c r="J723" s="29"/>
      <c r="K723" s="29">
        <v>0</v>
      </c>
    </row>
    <row r="724" spans="1:11" x14ac:dyDescent="0.2">
      <c r="A724" s="47">
        <f t="shared" si="20"/>
        <v>0</v>
      </c>
      <c r="B724" s="36">
        <f t="shared" si="21"/>
        <v>0</v>
      </c>
      <c r="C724" s="31" t="s">
        <v>170</v>
      </c>
      <c r="D724" s="30" t="s">
        <v>170</v>
      </c>
      <c r="E724" s="29"/>
      <c r="F724" s="29"/>
      <c r="G724" s="29"/>
      <c r="H724" s="29"/>
      <c r="I724" s="29"/>
      <c r="J724" s="29"/>
      <c r="K724" s="29">
        <v>0</v>
      </c>
    </row>
    <row r="725" spans="1:11" x14ac:dyDescent="0.2">
      <c r="A725" s="47">
        <f t="shared" si="20"/>
        <v>0</v>
      </c>
      <c r="B725" s="36">
        <f t="shared" si="21"/>
        <v>0</v>
      </c>
      <c r="C725" s="31" t="s">
        <v>170</v>
      </c>
      <c r="D725" s="30" t="s">
        <v>170</v>
      </c>
      <c r="E725" s="29"/>
      <c r="F725" s="29"/>
      <c r="G725" s="29"/>
      <c r="H725" s="29"/>
      <c r="I725" s="29"/>
      <c r="J725" s="29"/>
      <c r="K725" s="29">
        <v>0</v>
      </c>
    </row>
    <row r="726" spans="1:11" x14ac:dyDescent="0.2">
      <c r="A726" s="47">
        <f t="shared" si="20"/>
        <v>0</v>
      </c>
      <c r="B726" s="36">
        <f t="shared" si="21"/>
        <v>0</v>
      </c>
      <c r="C726" s="31" t="s">
        <v>170</v>
      </c>
      <c r="D726" s="30" t="s">
        <v>170</v>
      </c>
      <c r="E726" s="29"/>
      <c r="F726" s="29"/>
      <c r="G726" s="29"/>
      <c r="H726" s="29"/>
      <c r="I726" s="29"/>
      <c r="J726" s="29"/>
      <c r="K726" s="29">
        <v>0</v>
      </c>
    </row>
    <row r="727" spans="1:11" x14ac:dyDescent="0.2">
      <c r="A727" s="47">
        <f t="shared" si="20"/>
        <v>0</v>
      </c>
      <c r="B727" s="36">
        <f t="shared" si="21"/>
        <v>0</v>
      </c>
      <c r="C727" s="31" t="s">
        <v>170</v>
      </c>
      <c r="D727" s="30" t="s">
        <v>170</v>
      </c>
      <c r="E727" s="29"/>
      <c r="F727" s="29"/>
      <c r="G727" s="29"/>
      <c r="H727" s="29"/>
      <c r="I727" s="29"/>
      <c r="J727" s="29"/>
      <c r="K727" s="29">
        <v>0</v>
      </c>
    </row>
    <row r="728" spans="1:11" x14ac:dyDescent="0.2">
      <c r="A728" s="47">
        <f t="shared" si="20"/>
        <v>0</v>
      </c>
      <c r="B728" s="36">
        <f t="shared" si="21"/>
        <v>0</v>
      </c>
      <c r="C728" s="31" t="s">
        <v>170</v>
      </c>
      <c r="D728" s="30" t="s">
        <v>170</v>
      </c>
      <c r="E728" s="29"/>
      <c r="F728" s="29"/>
      <c r="G728" s="29"/>
      <c r="H728" s="29"/>
      <c r="I728" s="29"/>
      <c r="J728" s="29"/>
      <c r="K728" s="29">
        <v>0</v>
      </c>
    </row>
    <row r="729" spans="1:11" x14ac:dyDescent="0.2">
      <c r="A729" s="47">
        <f t="shared" si="20"/>
        <v>0</v>
      </c>
      <c r="B729" s="36">
        <f t="shared" si="21"/>
        <v>0</v>
      </c>
      <c r="C729" s="31" t="s">
        <v>170</v>
      </c>
      <c r="D729" s="30" t="s">
        <v>170</v>
      </c>
      <c r="E729" s="29"/>
      <c r="F729" s="29"/>
      <c r="G729" s="29"/>
      <c r="H729" s="29"/>
      <c r="I729" s="29"/>
      <c r="J729" s="29"/>
      <c r="K729" s="29">
        <v>0</v>
      </c>
    </row>
    <row r="730" spans="1:11" x14ac:dyDescent="0.2">
      <c r="A730" s="47">
        <f t="shared" si="20"/>
        <v>0</v>
      </c>
      <c r="B730" s="36">
        <f t="shared" si="21"/>
        <v>0</v>
      </c>
      <c r="C730" s="31" t="s">
        <v>170</v>
      </c>
      <c r="D730" s="30" t="s">
        <v>170</v>
      </c>
      <c r="E730" s="29"/>
      <c r="F730" s="29"/>
      <c r="G730" s="29"/>
      <c r="H730" s="29"/>
      <c r="I730" s="29"/>
      <c r="J730" s="29"/>
      <c r="K730" s="29">
        <v>0</v>
      </c>
    </row>
    <row r="731" spans="1:11" x14ac:dyDescent="0.2">
      <c r="A731" s="47">
        <f t="shared" si="20"/>
        <v>0</v>
      </c>
      <c r="B731" s="36">
        <f t="shared" si="21"/>
        <v>0</v>
      </c>
      <c r="C731" s="31" t="s">
        <v>170</v>
      </c>
      <c r="D731" s="30" t="s">
        <v>170</v>
      </c>
      <c r="E731" s="29"/>
      <c r="F731" s="29"/>
      <c r="G731" s="29"/>
      <c r="H731" s="29"/>
      <c r="I731" s="29"/>
      <c r="J731" s="29"/>
      <c r="K731" s="29">
        <v>0</v>
      </c>
    </row>
    <row r="732" spans="1:11" x14ac:dyDescent="0.2">
      <c r="A732" s="47">
        <f t="shared" si="20"/>
        <v>0</v>
      </c>
      <c r="B732" s="36">
        <f t="shared" si="21"/>
        <v>0</v>
      </c>
      <c r="C732" s="31" t="s">
        <v>170</v>
      </c>
      <c r="D732" s="30" t="s">
        <v>170</v>
      </c>
      <c r="E732" s="29"/>
      <c r="F732" s="29"/>
      <c r="G732" s="29"/>
      <c r="H732" s="29"/>
      <c r="I732" s="29"/>
      <c r="J732" s="29"/>
      <c r="K732" s="29">
        <v>0</v>
      </c>
    </row>
    <row r="733" spans="1:11" x14ac:dyDescent="0.2">
      <c r="A733" s="47">
        <f t="shared" si="20"/>
        <v>0</v>
      </c>
      <c r="B733" s="36">
        <f t="shared" si="21"/>
        <v>0</v>
      </c>
      <c r="C733" s="31" t="s">
        <v>170</v>
      </c>
      <c r="D733" s="30" t="s">
        <v>170</v>
      </c>
      <c r="E733" s="29"/>
      <c r="F733" s="29"/>
      <c r="G733" s="29"/>
      <c r="H733" s="29"/>
      <c r="I733" s="29"/>
      <c r="J733" s="29"/>
      <c r="K733" s="29">
        <v>0</v>
      </c>
    </row>
    <row r="734" spans="1:11" x14ac:dyDescent="0.2">
      <c r="A734" s="47">
        <f t="shared" si="20"/>
        <v>0</v>
      </c>
      <c r="B734" s="36">
        <f t="shared" si="21"/>
        <v>0</v>
      </c>
      <c r="C734" s="31" t="s">
        <v>170</v>
      </c>
      <c r="D734" s="30" t="s">
        <v>170</v>
      </c>
      <c r="E734" s="29"/>
      <c r="F734" s="29"/>
      <c r="G734" s="29"/>
      <c r="H734" s="29"/>
      <c r="I734" s="29"/>
      <c r="J734" s="29"/>
      <c r="K734" s="29">
        <v>0</v>
      </c>
    </row>
    <row r="735" spans="1:11" x14ac:dyDescent="0.2">
      <c r="A735" s="47">
        <f t="shared" si="20"/>
        <v>0</v>
      </c>
      <c r="B735" s="36">
        <f t="shared" si="21"/>
        <v>0</v>
      </c>
      <c r="C735" s="31" t="s">
        <v>170</v>
      </c>
      <c r="D735" s="30" t="s">
        <v>170</v>
      </c>
      <c r="E735" s="29"/>
      <c r="F735" s="29"/>
      <c r="G735" s="29"/>
      <c r="H735" s="29"/>
      <c r="I735" s="29"/>
      <c r="J735" s="29"/>
      <c r="K735" s="29">
        <v>0</v>
      </c>
    </row>
    <row r="736" spans="1:11" x14ac:dyDescent="0.2">
      <c r="A736" s="47">
        <f t="shared" si="20"/>
        <v>0</v>
      </c>
      <c r="B736" s="36">
        <f t="shared" si="21"/>
        <v>0</v>
      </c>
      <c r="C736" s="31" t="s">
        <v>170</v>
      </c>
      <c r="D736" s="30" t="s">
        <v>170</v>
      </c>
      <c r="E736" s="29"/>
      <c r="F736" s="29"/>
      <c r="G736" s="29"/>
      <c r="H736" s="29"/>
      <c r="I736" s="29"/>
      <c r="J736" s="29"/>
      <c r="K736" s="29">
        <v>0</v>
      </c>
    </row>
    <row r="737" spans="1:11" x14ac:dyDescent="0.2">
      <c r="A737" s="47">
        <f t="shared" si="20"/>
        <v>0</v>
      </c>
      <c r="B737" s="36">
        <f t="shared" si="21"/>
        <v>0</v>
      </c>
      <c r="C737" s="31" t="s">
        <v>170</v>
      </c>
      <c r="D737" s="30" t="s">
        <v>170</v>
      </c>
      <c r="E737" s="29"/>
      <c r="F737" s="29"/>
      <c r="G737" s="29"/>
      <c r="H737" s="29"/>
      <c r="I737" s="29"/>
      <c r="J737" s="29"/>
      <c r="K737" s="29">
        <v>0</v>
      </c>
    </row>
    <row r="738" spans="1:11" x14ac:dyDescent="0.2">
      <c r="A738" s="47">
        <f t="shared" si="20"/>
        <v>0</v>
      </c>
      <c r="B738" s="36">
        <f t="shared" si="21"/>
        <v>0</v>
      </c>
      <c r="C738" s="31" t="s">
        <v>170</v>
      </c>
      <c r="D738" s="30" t="s">
        <v>170</v>
      </c>
      <c r="E738" s="29"/>
      <c r="F738" s="29"/>
      <c r="G738" s="29"/>
      <c r="H738" s="29"/>
      <c r="I738" s="29"/>
      <c r="J738" s="29"/>
      <c r="K738" s="29">
        <v>0</v>
      </c>
    </row>
    <row r="739" spans="1:11" x14ac:dyDescent="0.2">
      <c r="A739" s="47">
        <f t="shared" si="20"/>
        <v>0</v>
      </c>
      <c r="B739" s="36">
        <f t="shared" si="21"/>
        <v>0</v>
      </c>
      <c r="C739" s="31" t="s">
        <v>170</v>
      </c>
      <c r="D739" s="30" t="s">
        <v>170</v>
      </c>
      <c r="E739" s="29"/>
      <c r="F739" s="29"/>
      <c r="G739" s="29"/>
      <c r="H739" s="29"/>
      <c r="I739" s="29"/>
      <c r="J739" s="29"/>
      <c r="K739" s="29">
        <v>0</v>
      </c>
    </row>
    <row r="740" spans="1:11" x14ac:dyDescent="0.2">
      <c r="A740" s="47">
        <f t="shared" si="20"/>
        <v>0</v>
      </c>
      <c r="B740" s="36">
        <f t="shared" si="21"/>
        <v>0</v>
      </c>
      <c r="C740" s="31" t="s">
        <v>170</v>
      </c>
      <c r="D740" s="30" t="s">
        <v>170</v>
      </c>
      <c r="E740" s="29"/>
      <c r="F740" s="29"/>
      <c r="G740" s="29"/>
      <c r="H740" s="29"/>
      <c r="I740" s="29"/>
      <c r="J740" s="29"/>
      <c r="K740" s="29">
        <v>0</v>
      </c>
    </row>
    <row r="741" spans="1:11" x14ac:dyDescent="0.2">
      <c r="A741" s="47">
        <f t="shared" si="20"/>
        <v>0</v>
      </c>
      <c r="B741" s="36">
        <f t="shared" si="21"/>
        <v>0</v>
      </c>
      <c r="C741" s="31" t="s">
        <v>170</v>
      </c>
      <c r="D741" s="30" t="s">
        <v>170</v>
      </c>
      <c r="E741" s="29"/>
      <c r="F741" s="29"/>
      <c r="G741" s="29"/>
      <c r="H741" s="29"/>
      <c r="I741" s="29"/>
      <c r="J741" s="29"/>
      <c r="K741" s="29">
        <v>0</v>
      </c>
    </row>
    <row r="742" spans="1:11" x14ac:dyDescent="0.2">
      <c r="A742" s="47">
        <f t="shared" si="20"/>
        <v>0</v>
      </c>
      <c r="B742" s="36">
        <f t="shared" si="21"/>
        <v>0</v>
      </c>
      <c r="C742" s="31" t="s">
        <v>170</v>
      </c>
      <c r="D742" s="30" t="s">
        <v>170</v>
      </c>
      <c r="E742" s="29"/>
      <c r="F742" s="29"/>
      <c r="G742" s="29"/>
      <c r="H742" s="29"/>
      <c r="I742" s="29"/>
      <c r="J742" s="29"/>
      <c r="K742" s="29">
        <v>0</v>
      </c>
    </row>
    <row r="743" spans="1:11" x14ac:dyDescent="0.2">
      <c r="A743" s="47">
        <f t="shared" si="20"/>
        <v>0</v>
      </c>
      <c r="B743" s="36">
        <f t="shared" si="21"/>
        <v>0</v>
      </c>
      <c r="C743" s="31" t="s">
        <v>170</v>
      </c>
      <c r="D743" s="30" t="s">
        <v>170</v>
      </c>
      <c r="E743" s="29"/>
      <c r="F743" s="29"/>
      <c r="G743" s="29"/>
      <c r="H743" s="29"/>
      <c r="I743" s="29"/>
      <c r="J743" s="29"/>
      <c r="K743" s="29">
        <v>0</v>
      </c>
    </row>
    <row r="744" spans="1:11" x14ac:dyDescent="0.2">
      <c r="A744" s="47">
        <f t="shared" si="20"/>
        <v>0</v>
      </c>
      <c r="B744" s="36">
        <f t="shared" si="21"/>
        <v>0</v>
      </c>
      <c r="C744" s="31" t="s">
        <v>170</v>
      </c>
      <c r="D744" s="30" t="s">
        <v>170</v>
      </c>
      <c r="E744" s="29"/>
      <c r="F744" s="29"/>
      <c r="G744" s="29"/>
      <c r="H744" s="29"/>
      <c r="I744" s="29"/>
      <c r="J744" s="29"/>
      <c r="K744" s="29">
        <v>0</v>
      </c>
    </row>
    <row r="745" spans="1:11" x14ac:dyDescent="0.2">
      <c r="A745" s="47">
        <f t="shared" si="20"/>
        <v>0</v>
      </c>
      <c r="B745" s="36">
        <f t="shared" si="21"/>
        <v>0</v>
      </c>
      <c r="C745" s="31" t="s">
        <v>170</v>
      </c>
      <c r="D745" s="30" t="s">
        <v>170</v>
      </c>
      <c r="E745" s="29"/>
      <c r="F745" s="29"/>
      <c r="G745" s="29"/>
      <c r="H745" s="29"/>
      <c r="I745" s="29"/>
      <c r="J745" s="29"/>
      <c r="K745" s="29">
        <v>0</v>
      </c>
    </row>
    <row r="746" spans="1:11" x14ac:dyDescent="0.2">
      <c r="A746" s="47">
        <f t="shared" si="20"/>
        <v>0</v>
      </c>
      <c r="B746" s="36">
        <f t="shared" si="21"/>
        <v>0</v>
      </c>
      <c r="C746" s="31" t="s">
        <v>170</v>
      </c>
      <c r="D746" s="30" t="s">
        <v>170</v>
      </c>
      <c r="E746" s="29"/>
      <c r="F746" s="29"/>
      <c r="G746" s="29"/>
      <c r="H746" s="29"/>
      <c r="I746" s="29"/>
      <c r="J746" s="29"/>
      <c r="K746" s="29">
        <v>0</v>
      </c>
    </row>
    <row r="747" spans="1:11" x14ac:dyDescent="0.2">
      <c r="A747" s="47">
        <f t="shared" si="20"/>
        <v>0</v>
      </c>
      <c r="B747" s="36">
        <f t="shared" si="21"/>
        <v>0</v>
      </c>
      <c r="C747" s="31" t="s">
        <v>170</v>
      </c>
      <c r="D747" s="30" t="s">
        <v>170</v>
      </c>
      <c r="E747" s="29"/>
      <c r="F747" s="29"/>
      <c r="G747" s="29"/>
      <c r="H747" s="29"/>
      <c r="I747" s="29"/>
      <c r="J747" s="29"/>
      <c r="K747" s="29">
        <v>0</v>
      </c>
    </row>
    <row r="748" spans="1:11" x14ac:dyDescent="0.2">
      <c r="A748" s="47">
        <f t="shared" si="20"/>
        <v>0</v>
      </c>
      <c r="B748" s="36">
        <f t="shared" si="21"/>
        <v>0</v>
      </c>
      <c r="C748" s="31" t="s">
        <v>170</v>
      </c>
      <c r="D748" s="30" t="s">
        <v>170</v>
      </c>
      <c r="E748" s="29"/>
      <c r="F748" s="29"/>
      <c r="G748" s="29"/>
      <c r="H748" s="29"/>
      <c r="I748" s="29"/>
      <c r="J748" s="29"/>
      <c r="K748" s="29">
        <v>0</v>
      </c>
    </row>
    <row r="749" spans="1:11" x14ac:dyDescent="0.2">
      <c r="A749" s="47">
        <f t="shared" si="20"/>
        <v>0</v>
      </c>
      <c r="B749" s="36">
        <f t="shared" si="21"/>
        <v>0</v>
      </c>
      <c r="C749" s="31" t="s">
        <v>170</v>
      </c>
      <c r="D749" s="30" t="s">
        <v>170</v>
      </c>
      <c r="E749" s="29"/>
      <c r="F749" s="29"/>
      <c r="G749" s="29"/>
      <c r="H749" s="29"/>
      <c r="I749" s="29"/>
      <c r="J749" s="29"/>
      <c r="K749" s="29">
        <v>0</v>
      </c>
    </row>
    <row r="750" spans="1:11" x14ac:dyDescent="0.2">
      <c r="A750" s="47">
        <f t="shared" si="20"/>
        <v>0</v>
      </c>
      <c r="B750" s="36">
        <f t="shared" si="21"/>
        <v>0</v>
      </c>
      <c r="C750" s="31" t="s">
        <v>170</v>
      </c>
      <c r="D750" s="30" t="s">
        <v>170</v>
      </c>
      <c r="E750" s="29"/>
      <c r="F750" s="29"/>
      <c r="G750" s="29"/>
      <c r="H750" s="29"/>
      <c r="I750" s="29"/>
      <c r="J750" s="29"/>
      <c r="K750" s="29">
        <v>0</v>
      </c>
    </row>
    <row r="751" spans="1:11" x14ac:dyDescent="0.2">
      <c r="A751" s="47">
        <f t="shared" si="20"/>
        <v>0</v>
      </c>
      <c r="B751" s="36">
        <f t="shared" si="21"/>
        <v>0</v>
      </c>
      <c r="C751" s="31" t="s">
        <v>170</v>
      </c>
      <c r="D751" s="30" t="s">
        <v>170</v>
      </c>
      <c r="E751" s="29"/>
      <c r="F751" s="29"/>
      <c r="G751" s="29"/>
      <c r="H751" s="29"/>
      <c r="I751" s="29"/>
      <c r="J751" s="29"/>
      <c r="K751" s="29">
        <v>0</v>
      </c>
    </row>
    <row r="752" spans="1:11" x14ac:dyDescent="0.2">
      <c r="A752" s="47">
        <f t="shared" si="20"/>
        <v>0</v>
      </c>
      <c r="B752" s="36">
        <f t="shared" si="21"/>
        <v>0</v>
      </c>
      <c r="C752" s="31" t="s">
        <v>170</v>
      </c>
      <c r="D752" s="30" t="s">
        <v>170</v>
      </c>
      <c r="E752" s="29"/>
      <c r="F752" s="29"/>
      <c r="G752" s="29"/>
      <c r="H752" s="29"/>
      <c r="I752" s="29"/>
      <c r="J752" s="29"/>
      <c r="K752" s="29">
        <v>0</v>
      </c>
    </row>
    <row r="753" spans="1:11" x14ac:dyDescent="0.2">
      <c r="A753" s="47">
        <f t="shared" si="20"/>
        <v>0</v>
      </c>
      <c r="B753" s="36">
        <f t="shared" si="21"/>
        <v>0</v>
      </c>
      <c r="C753" s="31" t="s">
        <v>170</v>
      </c>
      <c r="D753" s="30" t="s">
        <v>170</v>
      </c>
      <c r="E753" s="29"/>
      <c r="F753" s="29"/>
      <c r="G753" s="29"/>
      <c r="H753" s="29"/>
      <c r="I753" s="29"/>
      <c r="J753" s="29"/>
      <c r="K753" s="29">
        <v>0</v>
      </c>
    </row>
    <row r="754" spans="1:11" x14ac:dyDescent="0.2">
      <c r="A754" s="47">
        <f t="shared" si="20"/>
        <v>0</v>
      </c>
      <c r="B754" s="36">
        <f t="shared" si="21"/>
        <v>0</v>
      </c>
      <c r="C754" s="31" t="s">
        <v>170</v>
      </c>
      <c r="D754" s="30" t="s">
        <v>170</v>
      </c>
      <c r="E754" s="29"/>
      <c r="F754" s="29"/>
      <c r="G754" s="29"/>
      <c r="H754" s="29"/>
      <c r="I754" s="29"/>
      <c r="J754" s="29"/>
      <c r="K754" s="29">
        <v>0</v>
      </c>
    </row>
    <row r="755" spans="1:11" x14ac:dyDescent="0.2">
      <c r="A755" s="47">
        <f t="shared" ref="A755:A818" si="22">IF(ISNA(MATCH(C755,offers.segment.all,0)),1,0)</f>
        <v>0</v>
      </c>
      <c r="B755" s="36">
        <f t="shared" ref="B755:B818" si="23">IF(ISNA(MATCH(D755,revenue.descriptions,0)),1,0)</f>
        <v>0</v>
      </c>
      <c r="C755" s="31" t="s">
        <v>170</v>
      </c>
      <c r="D755" s="30" t="s">
        <v>170</v>
      </c>
      <c r="E755" s="29"/>
      <c r="F755" s="29"/>
      <c r="G755" s="29"/>
      <c r="H755" s="29"/>
      <c r="I755" s="29"/>
      <c r="J755" s="29"/>
      <c r="K755" s="29">
        <v>0</v>
      </c>
    </row>
    <row r="756" spans="1:11" x14ac:dyDescent="0.2">
      <c r="A756" s="47">
        <f t="shared" si="22"/>
        <v>0</v>
      </c>
      <c r="B756" s="36">
        <f t="shared" si="23"/>
        <v>0</v>
      </c>
      <c r="C756" s="31" t="s">
        <v>170</v>
      </c>
      <c r="D756" s="30" t="s">
        <v>170</v>
      </c>
      <c r="E756" s="29"/>
      <c r="F756" s="29"/>
      <c r="G756" s="29"/>
      <c r="H756" s="29"/>
      <c r="I756" s="29"/>
      <c r="J756" s="29"/>
      <c r="K756" s="29">
        <v>0</v>
      </c>
    </row>
    <row r="757" spans="1:11" x14ac:dyDescent="0.2">
      <c r="A757" s="47">
        <f t="shared" si="22"/>
        <v>0</v>
      </c>
      <c r="B757" s="36">
        <f t="shared" si="23"/>
        <v>0</v>
      </c>
      <c r="C757" s="31" t="s">
        <v>170</v>
      </c>
      <c r="D757" s="30" t="s">
        <v>170</v>
      </c>
      <c r="E757" s="29"/>
      <c r="F757" s="29"/>
      <c r="G757" s="29"/>
      <c r="H757" s="29"/>
      <c r="I757" s="29"/>
      <c r="J757" s="29"/>
      <c r="K757" s="29">
        <v>0</v>
      </c>
    </row>
    <row r="758" spans="1:11" x14ac:dyDescent="0.2">
      <c r="A758" s="47">
        <f t="shared" si="22"/>
        <v>0</v>
      </c>
      <c r="B758" s="36">
        <f t="shared" si="23"/>
        <v>0</v>
      </c>
      <c r="C758" s="31" t="s">
        <v>170</v>
      </c>
      <c r="D758" s="30" t="s">
        <v>170</v>
      </c>
      <c r="E758" s="29"/>
      <c r="F758" s="29"/>
      <c r="G758" s="29"/>
      <c r="H758" s="29"/>
      <c r="I758" s="29"/>
      <c r="J758" s="29"/>
      <c r="K758" s="29">
        <v>0</v>
      </c>
    </row>
    <row r="759" spans="1:11" x14ac:dyDescent="0.2">
      <c r="A759" s="47">
        <f t="shared" si="22"/>
        <v>0</v>
      </c>
      <c r="B759" s="36">
        <f t="shared" si="23"/>
        <v>0</v>
      </c>
      <c r="C759" s="31" t="s">
        <v>170</v>
      </c>
      <c r="D759" s="30" t="s">
        <v>170</v>
      </c>
      <c r="E759" s="29"/>
      <c r="F759" s="29"/>
      <c r="G759" s="29"/>
      <c r="H759" s="29"/>
      <c r="I759" s="29"/>
      <c r="J759" s="29"/>
      <c r="K759" s="29">
        <v>0</v>
      </c>
    </row>
    <row r="760" spans="1:11" x14ac:dyDescent="0.2">
      <c r="A760" s="47">
        <f t="shared" si="22"/>
        <v>0</v>
      </c>
      <c r="B760" s="36">
        <f t="shared" si="23"/>
        <v>0</v>
      </c>
      <c r="C760" s="31" t="s">
        <v>170</v>
      </c>
      <c r="D760" s="30" t="s">
        <v>170</v>
      </c>
      <c r="E760" s="29"/>
      <c r="F760" s="29"/>
      <c r="G760" s="29"/>
      <c r="H760" s="29"/>
      <c r="I760" s="29"/>
      <c r="J760" s="29"/>
      <c r="K760" s="29">
        <v>0</v>
      </c>
    </row>
    <row r="761" spans="1:11" x14ac:dyDescent="0.2">
      <c r="A761" s="47">
        <f t="shared" si="22"/>
        <v>0</v>
      </c>
      <c r="B761" s="36">
        <f t="shared" si="23"/>
        <v>0</v>
      </c>
      <c r="C761" s="31" t="s">
        <v>170</v>
      </c>
      <c r="D761" s="30" t="s">
        <v>170</v>
      </c>
      <c r="E761" s="29"/>
      <c r="F761" s="29"/>
      <c r="G761" s="29"/>
      <c r="H761" s="29"/>
      <c r="I761" s="29"/>
      <c r="J761" s="29"/>
      <c r="K761" s="29">
        <v>0</v>
      </c>
    </row>
    <row r="762" spans="1:11" x14ac:dyDescent="0.2">
      <c r="A762" s="47">
        <f t="shared" si="22"/>
        <v>0</v>
      </c>
      <c r="B762" s="36">
        <f t="shared" si="23"/>
        <v>0</v>
      </c>
      <c r="C762" s="31" t="s">
        <v>170</v>
      </c>
      <c r="D762" s="30" t="s">
        <v>170</v>
      </c>
      <c r="E762" s="29"/>
      <c r="F762" s="29"/>
      <c r="G762" s="29"/>
      <c r="H762" s="29"/>
      <c r="I762" s="29"/>
      <c r="J762" s="29"/>
      <c r="K762" s="29">
        <v>0</v>
      </c>
    </row>
    <row r="763" spans="1:11" x14ac:dyDescent="0.2">
      <c r="A763" s="47">
        <f t="shared" si="22"/>
        <v>0</v>
      </c>
      <c r="B763" s="36">
        <f t="shared" si="23"/>
        <v>0</v>
      </c>
      <c r="C763" s="31" t="s">
        <v>170</v>
      </c>
      <c r="D763" s="30" t="s">
        <v>170</v>
      </c>
      <c r="E763" s="29"/>
      <c r="F763" s="29"/>
      <c r="G763" s="29"/>
      <c r="H763" s="29"/>
      <c r="I763" s="29"/>
      <c r="J763" s="29"/>
      <c r="K763" s="29">
        <v>0</v>
      </c>
    </row>
    <row r="764" spans="1:11" x14ac:dyDescent="0.2">
      <c r="A764" s="47">
        <f t="shared" si="22"/>
        <v>0</v>
      </c>
      <c r="B764" s="36">
        <f t="shared" si="23"/>
        <v>0</v>
      </c>
      <c r="C764" s="31" t="s">
        <v>170</v>
      </c>
      <c r="D764" s="30" t="s">
        <v>170</v>
      </c>
      <c r="E764" s="29"/>
      <c r="F764" s="29"/>
      <c r="G764" s="29"/>
      <c r="H764" s="29"/>
      <c r="I764" s="29"/>
      <c r="J764" s="29"/>
      <c r="K764" s="29">
        <v>0</v>
      </c>
    </row>
    <row r="765" spans="1:11" x14ac:dyDescent="0.2">
      <c r="A765" s="47">
        <f t="shared" si="22"/>
        <v>0</v>
      </c>
      <c r="B765" s="36">
        <f t="shared" si="23"/>
        <v>0</v>
      </c>
      <c r="C765" s="31" t="s">
        <v>170</v>
      </c>
      <c r="D765" s="30" t="s">
        <v>170</v>
      </c>
      <c r="E765" s="29"/>
      <c r="F765" s="29"/>
      <c r="G765" s="29"/>
      <c r="H765" s="29"/>
      <c r="I765" s="29"/>
      <c r="J765" s="29"/>
      <c r="K765" s="29">
        <v>0</v>
      </c>
    </row>
    <row r="766" spans="1:11" x14ac:dyDescent="0.2">
      <c r="A766" s="47">
        <f t="shared" si="22"/>
        <v>0</v>
      </c>
      <c r="B766" s="36">
        <f t="shared" si="23"/>
        <v>0</v>
      </c>
      <c r="C766" s="31" t="s">
        <v>170</v>
      </c>
      <c r="D766" s="30" t="s">
        <v>170</v>
      </c>
      <c r="E766" s="29"/>
      <c r="F766" s="29"/>
      <c r="G766" s="29"/>
      <c r="H766" s="29"/>
      <c r="I766" s="29"/>
      <c r="J766" s="29"/>
      <c r="K766" s="29">
        <v>0</v>
      </c>
    </row>
    <row r="767" spans="1:11" x14ac:dyDescent="0.2">
      <c r="A767" s="47">
        <f t="shared" si="22"/>
        <v>0</v>
      </c>
      <c r="B767" s="36">
        <f t="shared" si="23"/>
        <v>0</v>
      </c>
      <c r="C767" s="31" t="s">
        <v>170</v>
      </c>
      <c r="D767" s="30" t="s">
        <v>170</v>
      </c>
      <c r="E767" s="29"/>
      <c r="F767" s="29"/>
      <c r="G767" s="29"/>
      <c r="H767" s="29"/>
      <c r="I767" s="29"/>
      <c r="J767" s="29"/>
      <c r="K767" s="29">
        <v>0</v>
      </c>
    </row>
    <row r="768" spans="1:11" x14ac:dyDescent="0.2">
      <c r="A768" s="47">
        <f t="shared" si="22"/>
        <v>0</v>
      </c>
      <c r="B768" s="36">
        <f t="shared" si="23"/>
        <v>0</v>
      </c>
      <c r="C768" s="31" t="s">
        <v>170</v>
      </c>
      <c r="D768" s="30" t="s">
        <v>170</v>
      </c>
      <c r="E768" s="29"/>
      <c r="F768" s="29"/>
      <c r="G768" s="29"/>
      <c r="H768" s="29"/>
      <c r="I768" s="29"/>
      <c r="J768" s="29"/>
      <c r="K768" s="29">
        <v>0</v>
      </c>
    </row>
    <row r="769" spans="1:11" x14ac:dyDescent="0.2">
      <c r="A769" s="47">
        <f t="shared" si="22"/>
        <v>0</v>
      </c>
      <c r="B769" s="36">
        <f t="shared" si="23"/>
        <v>0</v>
      </c>
      <c r="C769" s="31" t="s">
        <v>170</v>
      </c>
      <c r="D769" s="30" t="s">
        <v>170</v>
      </c>
      <c r="E769" s="29"/>
      <c r="F769" s="29"/>
      <c r="G769" s="29"/>
      <c r="H769" s="29"/>
      <c r="I769" s="29"/>
      <c r="J769" s="29"/>
      <c r="K769" s="29">
        <v>0</v>
      </c>
    </row>
    <row r="770" spans="1:11" x14ac:dyDescent="0.2">
      <c r="A770" s="47">
        <f t="shared" si="22"/>
        <v>0</v>
      </c>
      <c r="B770" s="36">
        <f t="shared" si="23"/>
        <v>0</v>
      </c>
      <c r="C770" s="31" t="s">
        <v>170</v>
      </c>
      <c r="D770" s="30" t="s">
        <v>170</v>
      </c>
      <c r="E770" s="29"/>
      <c r="F770" s="29"/>
      <c r="G770" s="29"/>
      <c r="H770" s="29"/>
      <c r="I770" s="29"/>
      <c r="J770" s="29"/>
      <c r="K770" s="29">
        <v>0</v>
      </c>
    </row>
    <row r="771" spans="1:11" x14ac:dyDescent="0.2">
      <c r="A771" s="47">
        <f t="shared" si="22"/>
        <v>0</v>
      </c>
      <c r="B771" s="36">
        <f t="shared" si="23"/>
        <v>0</v>
      </c>
      <c r="C771" s="31" t="s">
        <v>170</v>
      </c>
      <c r="D771" s="30" t="s">
        <v>170</v>
      </c>
      <c r="E771" s="29"/>
      <c r="F771" s="29"/>
      <c r="G771" s="29"/>
      <c r="H771" s="29"/>
      <c r="I771" s="29"/>
      <c r="J771" s="29"/>
      <c r="K771" s="29">
        <v>0</v>
      </c>
    </row>
    <row r="772" spans="1:11" x14ac:dyDescent="0.2">
      <c r="A772" s="47">
        <f t="shared" si="22"/>
        <v>0</v>
      </c>
      <c r="B772" s="36">
        <f t="shared" si="23"/>
        <v>0</v>
      </c>
      <c r="C772" s="31" t="s">
        <v>170</v>
      </c>
      <c r="D772" s="30" t="s">
        <v>170</v>
      </c>
      <c r="E772" s="29"/>
      <c r="F772" s="29"/>
      <c r="G772" s="29"/>
      <c r="H772" s="29"/>
      <c r="I772" s="29"/>
      <c r="J772" s="29"/>
      <c r="K772" s="29">
        <v>0</v>
      </c>
    </row>
    <row r="773" spans="1:11" x14ac:dyDescent="0.2">
      <c r="A773" s="47">
        <f t="shared" si="22"/>
        <v>0</v>
      </c>
      <c r="B773" s="36">
        <f t="shared" si="23"/>
        <v>0</v>
      </c>
      <c r="C773" s="31" t="s">
        <v>170</v>
      </c>
      <c r="D773" s="30" t="s">
        <v>170</v>
      </c>
      <c r="E773" s="29"/>
      <c r="F773" s="29"/>
      <c r="G773" s="29"/>
      <c r="H773" s="29"/>
      <c r="I773" s="29"/>
      <c r="J773" s="29"/>
      <c r="K773" s="29">
        <v>0</v>
      </c>
    </row>
    <row r="774" spans="1:11" x14ac:dyDescent="0.2">
      <c r="A774" s="47">
        <f t="shared" si="22"/>
        <v>0</v>
      </c>
      <c r="B774" s="36">
        <f t="shared" si="23"/>
        <v>0</v>
      </c>
      <c r="C774" s="31" t="s">
        <v>170</v>
      </c>
      <c r="D774" s="30" t="s">
        <v>170</v>
      </c>
      <c r="E774" s="29"/>
      <c r="F774" s="29"/>
      <c r="G774" s="29"/>
      <c r="H774" s="29"/>
      <c r="I774" s="29"/>
      <c r="J774" s="29"/>
      <c r="K774" s="29">
        <v>0</v>
      </c>
    </row>
    <row r="775" spans="1:11" x14ac:dyDescent="0.2">
      <c r="A775" s="47">
        <f t="shared" si="22"/>
        <v>0</v>
      </c>
      <c r="B775" s="36">
        <f t="shared" si="23"/>
        <v>0</v>
      </c>
      <c r="C775" s="31" t="s">
        <v>170</v>
      </c>
      <c r="D775" s="30" t="s">
        <v>170</v>
      </c>
      <c r="E775" s="29"/>
      <c r="F775" s="29"/>
      <c r="G775" s="29"/>
      <c r="H775" s="29"/>
      <c r="I775" s="29"/>
      <c r="J775" s="29"/>
      <c r="K775" s="29">
        <v>0</v>
      </c>
    </row>
    <row r="776" spans="1:11" x14ac:dyDescent="0.2">
      <c r="A776" s="47">
        <f t="shared" si="22"/>
        <v>0</v>
      </c>
      <c r="B776" s="36">
        <f t="shared" si="23"/>
        <v>0</v>
      </c>
      <c r="C776" s="31" t="s">
        <v>170</v>
      </c>
      <c r="D776" s="30" t="s">
        <v>170</v>
      </c>
      <c r="E776" s="29"/>
      <c r="F776" s="29"/>
      <c r="G776" s="29"/>
      <c r="H776" s="29"/>
      <c r="I776" s="29"/>
      <c r="J776" s="29"/>
      <c r="K776" s="29">
        <v>0</v>
      </c>
    </row>
    <row r="777" spans="1:11" x14ac:dyDescent="0.2">
      <c r="A777" s="47">
        <f t="shared" si="22"/>
        <v>0</v>
      </c>
      <c r="B777" s="36">
        <f t="shared" si="23"/>
        <v>0</v>
      </c>
      <c r="C777" s="31" t="s">
        <v>170</v>
      </c>
      <c r="D777" s="30" t="s">
        <v>170</v>
      </c>
      <c r="E777" s="29"/>
      <c r="F777" s="29"/>
      <c r="G777" s="29"/>
      <c r="H777" s="29"/>
      <c r="I777" s="29"/>
      <c r="J777" s="29"/>
      <c r="K777" s="29">
        <v>0</v>
      </c>
    </row>
    <row r="778" spans="1:11" x14ac:dyDescent="0.2">
      <c r="A778" s="47">
        <f t="shared" si="22"/>
        <v>0</v>
      </c>
      <c r="B778" s="36">
        <f t="shared" si="23"/>
        <v>0</v>
      </c>
      <c r="C778" s="31" t="s">
        <v>170</v>
      </c>
      <c r="D778" s="30" t="s">
        <v>170</v>
      </c>
      <c r="E778" s="29"/>
      <c r="F778" s="29"/>
      <c r="G778" s="29"/>
      <c r="H778" s="29"/>
      <c r="I778" s="29"/>
      <c r="J778" s="29"/>
      <c r="K778" s="29">
        <v>0</v>
      </c>
    </row>
    <row r="779" spans="1:11" x14ac:dyDescent="0.2">
      <c r="A779" s="47">
        <f t="shared" si="22"/>
        <v>0</v>
      </c>
      <c r="B779" s="36">
        <f t="shared" si="23"/>
        <v>0</v>
      </c>
      <c r="C779" s="31" t="s">
        <v>170</v>
      </c>
      <c r="D779" s="30" t="s">
        <v>170</v>
      </c>
      <c r="E779" s="29"/>
      <c r="F779" s="29"/>
      <c r="G779" s="29"/>
      <c r="H779" s="29"/>
      <c r="I779" s="29"/>
      <c r="J779" s="29"/>
      <c r="K779" s="29">
        <v>0</v>
      </c>
    </row>
    <row r="780" spans="1:11" x14ac:dyDescent="0.2">
      <c r="A780" s="47">
        <f t="shared" si="22"/>
        <v>0</v>
      </c>
      <c r="B780" s="36">
        <f t="shared" si="23"/>
        <v>0</v>
      </c>
      <c r="C780" s="31" t="s">
        <v>170</v>
      </c>
      <c r="D780" s="30" t="s">
        <v>170</v>
      </c>
      <c r="E780" s="29"/>
      <c r="F780" s="29"/>
      <c r="G780" s="29"/>
      <c r="H780" s="29"/>
      <c r="I780" s="29"/>
      <c r="J780" s="29"/>
      <c r="K780" s="29">
        <v>0</v>
      </c>
    </row>
    <row r="781" spans="1:11" x14ac:dyDescent="0.2">
      <c r="A781" s="47">
        <f t="shared" si="22"/>
        <v>0</v>
      </c>
      <c r="B781" s="36">
        <f t="shared" si="23"/>
        <v>0</v>
      </c>
      <c r="C781" s="31" t="s">
        <v>170</v>
      </c>
      <c r="D781" s="30" t="s">
        <v>170</v>
      </c>
      <c r="E781" s="29"/>
      <c r="F781" s="29"/>
      <c r="G781" s="29"/>
      <c r="H781" s="29"/>
      <c r="I781" s="29"/>
      <c r="J781" s="29"/>
      <c r="K781" s="29">
        <v>0</v>
      </c>
    </row>
    <row r="782" spans="1:11" x14ac:dyDescent="0.2">
      <c r="A782" s="47">
        <f t="shared" si="22"/>
        <v>0</v>
      </c>
      <c r="B782" s="36">
        <f t="shared" si="23"/>
        <v>0</v>
      </c>
      <c r="C782" s="31" t="s">
        <v>170</v>
      </c>
      <c r="D782" s="30" t="s">
        <v>170</v>
      </c>
      <c r="E782" s="29"/>
      <c r="F782" s="29"/>
      <c r="G782" s="29"/>
      <c r="H782" s="29"/>
      <c r="I782" s="29"/>
      <c r="J782" s="29"/>
      <c r="K782" s="29">
        <v>0</v>
      </c>
    </row>
    <row r="783" spans="1:11" x14ac:dyDescent="0.2">
      <c r="A783" s="47">
        <f t="shared" si="22"/>
        <v>0</v>
      </c>
      <c r="B783" s="36">
        <f t="shared" si="23"/>
        <v>0</v>
      </c>
      <c r="C783" s="31" t="s">
        <v>170</v>
      </c>
      <c r="D783" s="30" t="s">
        <v>170</v>
      </c>
      <c r="E783" s="29"/>
      <c r="F783" s="29"/>
      <c r="G783" s="29"/>
      <c r="H783" s="29"/>
      <c r="I783" s="29"/>
      <c r="J783" s="29"/>
      <c r="K783" s="29">
        <v>0</v>
      </c>
    </row>
    <row r="784" spans="1:11" x14ac:dyDescent="0.2">
      <c r="A784" s="47">
        <f t="shared" si="22"/>
        <v>0</v>
      </c>
      <c r="B784" s="36">
        <f t="shared" si="23"/>
        <v>0</v>
      </c>
      <c r="C784" s="31" t="s">
        <v>170</v>
      </c>
      <c r="D784" s="30" t="s">
        <v>170</v>
      </c>
      <c r="E784" s="29"/>
      <c r="F784" s="29"/>
      <c r="G784" s="29"/>
      <c r="H784" s="29"/>
      <c r="I784" s="29"/>
      <c r="J784" s="29"/>
      <c r="K784" s="29">
        <v>0</v>
      </c>
    </row>
    <row r="785" spans="1:11" x14ac:dyDescent="0.2">
      <c r="A785" s="47">
        <f t="shared" si="22"/>
        <v>0</v>
      </c>
      <c r="B785" s="36">
        <f t="shared" si="23"/>
        <v>0</v>
      </c>
      <c r="C785" s="31" t="s">
        <v>170</v>
      </c>
      <c r="D785" s="30" t="s">
        <v>170</v>
      </c>
      <c r="E785" s="29"/>
      <c r="F785" s="29"/>
      <c r="G785" s="29"/>
      <c r="H785" s="29"/>
      <c r="I785" s="29"/>
      <c r="J785" s="29"/>
      <c r="K785" s="29">
        <v>0</v>
      </c>
    </row>
    <row r="786" spans="1:11" x14ac:dyDescent="0.2">
      <c r="A786" s="47">
        <f t="shared" si="22"/>
        <v>0</v>
      </c>
      <c r="B786" s="36">
        <f t="shared" si="23"/>
        <v>0</v>
      </c>
      <c r="C786" s="31" t="s">
        <v>170</v>
      </c>
      <c r="D786" s="30" t="s">
        <v>170</v>
      </c>
      <c r="E786" s="29"/>
      <c r="F786" s="29"/>
      <c r="G786" s="29"/>
      <c r="H786" s="29"/>
      <c r="I786" s="29"/>
      <c r="J786" s="29"/>
      <c r="K786" s="29">
        <v>0</v>
      </c>
    </row>
    <row r="787" spans="1:11" x14ac:dyDescent="0.2">
      <c r="A787" s="47">
        <f t="shared" si="22"/>
        <v>0</v>
      </c>
      <c r="B787" s="36">
        <f t="shared" si="23"/>
        <v>0</v>
      </c>
      <c r="C787" s="31" t="s">
        <v>170</v>
      </c>
      <c r="D787" s="30" t="s">
        <v>170</v>
      </c>
      <c r="E787" s="29"/>
      <c r="F787" s="29"/>
      <c r="G787" s="29"/>
      <c r="H787" s="29"/>
      <c r="I787" s="29"/>
      <c r="J787" s="29"/>
      <c r="K787" s="29">
        <v>0</v>
      </c>
    </row>
    <row r="788" spans="1:11" x14ac:dyDescent="0.2">
      <c r="A788" s="47">
        <f t="shared" si="22"/>
        <v>0</v>
      </c>
      <c r="B788" s="36">
        <f t="shared" si="23"/>
        <v>0</v>
      </c>
      <c r="C788" s="31" t="s">
        <v>170</v>
      </c>
      <c r="D788" s="30" t="s">
        <v>170</v>
      </c>
      <c r="E788" s="29"/>
      <c r="F788" s="29"/>
      <c r="G788" s="29"/>
      <c r="H788" s="29"/>
      <c r="I788" s="29"/>
      <c r="J788" s="29"/>
      <c r="K788" s="29">
        <v>0</v>
      </c>
    </row>
    <row r="789" spans="1:11" x14ac:dyDescent="0.2">
      <c r="A789" s="47">
        <f t="shared" si="22"/>
        <v>0</v>
      </c>
      <c r="B789" s="36">
        <f t="shared" si="23"/>
        <v>0</v>
      </c>
      <c r="C789" s="31" t="s">
        <v>170</v>
      </c>
      <c r="D789" s="30" t="s">
        <v>170</v>
      </c>
      <c r="E789" s="29"/>
      <c r="F789" s="29"/>
      <c r="G789" s="29"/>
      <c r="H789" s="29"/>
      <c r="I789" s="29"/>
      <c r="J789" s="29"/>
      <c r="K789" s="29">
        <v>0</v>
      </c>
    </row>
    <row r="790" spans="1:11" x14ac:dyDescent="0.2">
      <c r="A790" s="47">
        <f t="shared" si="22"/>
        <v>0</v>
      </c>
      <c r="B790" s="36">
        <f t="shared" si="23"/>
        <v>0</v>
      </c>
      <c r="C790" s="31" t="s">
        <v>170</v>
      </c>
      <c r="D790" s="30" t="s">
        <v>170</v>
      </c>
      <c r="E790" s="29"/>
      <c r="F790" s="29"/>
      <c r="G790" s="29"/>
      <c r="H790" s="29"/>
      <c r="I790" s="29"/>
      <c r="J790" s="29"/>
      <c r="K790" s="29">
        <v>0</v>
      </c>
    </row>
    <row r="791" spans="1:11" x14ac:dyDescent="0.2">
      <c r="A791" s="47">
        <f t="shared" si="22"/>
        <v>0</v>
      </c>
      <c r="B791" s="36">
        <f t="shared" si="23"/>
        <v>0</v>
      </c>
      <c r="C791" s="31" t="s">
        <v>170</v>
      </c>
      <c r="D791" s="30" t="s">
        <v>170</v>
      </c>
      <c r="E791" s="29"/>
      <c r="F791" s="29"/>
      <c r="G791" s="29"/>
      <c r="H791" s="29"/>
      <c r="I791" s="29"/>
      <c r="J791" s="29"/>
      <c r="K791" s="29">
        <v>0</v>
      </c>
    </row>
    <row r="792" spans="1:11" x14ac:dyDescent="0.2">
      <c r="A792" s="47">
        <f t="shared" si="22"/>
        <v>0</v>
      </c>
      <c r="B792" s="36">
        <f t="shared" si="23"/>
        <v>0</v>
      </c>
      <c r="C792" s="31" t="s">
        <v>170</v>
      </c>
      <c r="D792" s="30" t="s">
        <v>170</v>
      </c>
      <c r="E792" s="29"/>
      <c r="F792" s="29"/>
      <c r="G792" s="29"/>
      <c r="H792" s="29"/>
      <c r="I792" s="29"/>
      <c r="J792" s="29"/>
      <c r="K792" s="29">
        <v>0</v>
      </c>
    </row>
    <row r="793" spans="1:11" x14ac:dyDescent="0.2">
      <c r="A793" s="47">
        <f t="shared" si="22"/>
        <v>0</v>
      </c>
      <c r="B793" s="36">
        <f t="shared" si="23"/>
        <v>0</v>
      </c>
      <c r="C793" s="31" t="s">
        <v>170</v>
      </c>
      <c r="D793" s="30" t="s">
        <v>170</v>
      </c>
      <c r="E793" s="29"/>
      <c r="F793" s="29"/>
      <c r="G793" s="29"/>
      <c r="H793" s="29"/>
      <c r="I793" s="29"/>
      <c r="J793" s="29"/>
      <c r="K793" s="29">
        <v>0</v>
      </c>
    </row>
    <row r="794" spans="1:11" x14ac:dyDescent="0.2">
      <c r="A794" s="47">
        <f t="shared" si="22"/>
        <v>0</v>
      </c>
      <c r="B794" s="36">
        <f t="shared" si="23"/>
        <v>0</v>
      </c>
      <c r="C794" s="31" t="s">
        <v>170</v>
      </c>
      <c r="D794" s="30" t="s">
        <v>170</v>
      </c>
      <c r="E794" s="29"/>
      <c r="F794" s="29"/>
      <c r="G794" s="29"/>
      <c r="H794" s="29"/>
      <c r="I794" s="29"/>
      <c r="J794" s="29"/>
      <c r="K794" s="29">
        <v>0</v>
      </c>
    </row>
    <row r="795" spans="1:11" x14ac:dyDescent="0.2">
      <c r="A795" s="47">
        <f t="shared" si="22"/>
        <v>0</v>
      </c>
      <c r="B795" s="36">
        <f t="shared" si="23"/>
        <v>0</v>
      </c>
      <c r="C795" s="31" t="s">
        <v>170</v>
      </c>
      <c r="D795" s="30" t="s">
        <v>170</v>
      </c>
      <c r="E795" s="29"/>
      <c r="F795" s="29"/>
      <c r="G795" s="29"/>
      <c r="H795" s="29"/>
      <c r="I795" s="29"/>
      <c r="J795" s="29"/>
      <c r="K795" s="29">
        <v>0</v>
      </c>
    </row>
    <row r="796" spans="1:11" x14ac:dyDescent="0.2">
      <c r="A796" s="47">
        <f t="shared" si="22"/>
        <v>0</v>
      </c>
      <c r="B796" s="36">
        <f t="shared" si="23"/>
        <v>0</v>
      </c>
      <c r="C796" s="31" t="s">
        <v>170</v>
      </c>
      <c r="D796" s="30" t="s">
        <v>170</v>
      </c>
      <c r="E796" s="29"/>
      <c r="F796" s="29"/>
      <c r="G796" s="29"/>
      <c r="H796" s="29"/>
      <c r="I796" s="29"/>
      <c r="J796" s="29"/>
      <c r="K796" s="29">
        <v>0</v>
      </c>
    </row>
    <row r="797" spans="1:11" x14ac:dyDescent="0.2">
      <c r="A797" s="47">
        <f t="shared" si="22"/>
        <v>0</v>
      </c>
      <c r="B797" s="36">
        <f t="shared" si="23"/>
        <v>0</v>
      </c>
      <c r="C797" s="31" t="s">
        <v>170</v>
      </c>
      <c r="D797" s="30" t="s">
        <v>170</v>
      </c>
      <c r="E797" s="29"/>
      <c r="F797" s="29"/>
      <c r="G797" s="29"/>
      <c r="H797" s="29"/>
      <c r="I797" s="29"/>
      <c r="J797" s="29"/>
      <c r="K797" s="29">
        <v>0</v>
      </c>
    </row>
    <row r="798" spans="1:11" x14ac:dyDescent="0.2">
      <c r="A798" s="47">
        <f t="shared" si="22"/>
        <v>0</v>
      </c>
      <c r="B798" s="36">
        <f t="shared" si="23"/>
        <v>0</v>
      </c>
      <c r="C798" s="31" t="s">
        <v>170</v>
      </c>
      <c r="D798" s="30" t="s">
        <v>170</v>
      </c>
      <c r="E798" s="29"/>
      <c r="F798" s="29"/>
      <c r="G798" s="29"/>
      <c r="H798" s="29"/>
      <c r="I798" s="29"/>
      <c r="J798" s="29"/>
      <c r="K798" s="29">
        <v>0</v>
      </c>
    </row>
    <row r="799" spans="1:11" x14ac:dyDescent="0.2">
      <c r="A799" s="47">
        <f t="shared" si="22"/>
        <v>0</v>
      </c>
      <c r="B799" s="36">
        <f t="shared" si="23"/>
        <v>0</v>
      </c>
      <c r="C799" s="31" t="s">
        <v>170</v>
      </c>
      <c r="D799" s="30" t="s">
        <v>170</v>
      </c>
      <c r="E799" s="29"/>
      <c r="F799" s="29"/>
      <c r="G799" s="29"/>
      <c r="H799" s="29"/>
      <c r="I799" s="29"/>
      <c r="J799" s="29"/>
      <c r="K799" s="29">
        <v>0</v>
      </c>
    </row>
    <row r="800" spans="1:11" x14ac:dyDescent="0.2">
      <c r="A800" s="47">
        <f t="shared" si="22"/>
        <v>0</v>
      </c>
      <c r="B800" s="36">
        <f t="shared" si="23"/>
        <v>0</v>
      </c>
      <c r="C800" s="31" t="s">
        <v>170</v>
      </c>
      <c r="D800" s="30" t="s">
        <v>170</v>
      </c>
      <c r="E800" s="29"/>
      <c r="F800" s="29"/>
      <c r="G800" s="29"/>
      <c r="H800" s="29"/>
      <c r="I800" s="29"/>
      <c r="J800" s="29"/>
      <c r="K800" s="29">
        <v>0</v>
      </c>
    </row>
    <row r="801" spans="1:11" x14ac:dyDescent="0.2">
      <c r="A801" s="47">
        <f t="shared" si="22"/>
        <v>0</v>
      </c>
      <c r="B801" s="36">
        <f t="shared" si="23"/>
        <v>0</v>
      </c>
      <c r="C801" s="31" t="s">
        <v>170</v>
      </c>
      <c r="D801" s="30" t="s">
        <v>170</v>
      </c>
      <c r="E801" s="29"/>
      <c r="F801" s="29"/>
      <c r="G801" s="29"/>
      <c r="H801" s="29"/>
      <c r="I801" s="29"/>
      <c r="J801" s="29"/>
      <c r="K801" s="29">
        <v>0</v>
      </c>
    </row>
    <row r="802" spans="1:11" x14ac:dyDescent="0.2">
      <c r="A802" s="47">
        <f t="shared" si="22"/>
        <v>0</v>
      </c>
      <c r="B802" s="36">
        <f t="shared" si="23"/>
        <v>0</v>
      </c>
      <c r="C802" s="31" t="s">
        <v>170</v>
      </c>
      <c r="D802" s="30" t="s">
        <v>170</v>
      </c>
      <c r="E802" s="29"/>
      <c r="F802" s="29"/>
      <c r="G802" s="29"/>
      <c r="H802" s="29"/>
      <c r="I802" s="29"/>
      <c r="J802" s="29"/>
      <c r="K802" s="29">
        <v>0</v>
      </c>
    </row>
    <row r="803" spans="1:11" x14ac:dyDescent="0.2">
      <c r="A803" s="47">
        <f t="shared" si="22"/>
        <v>0</v>
      </c>
      <c r="B803" s="36">
        <f t="shared" si="23"/>
        <v>0</v>
      </c>
      <c r="C803" s="31" t="s">
        <v>170</v>
      </c>
      <c r="D803" s="30" t="s">
        <v>170</v>
      </c>
      <c r="E803" s="29"/>
      <c r="F803" s="29"/>
      <c r="G803" s="29"/>
      <c r="H803" s="29"/>
      <c r="I803" s="29"/>
      <c r="J803" s="29"/>
      <c r="K803" s="29">
        <v>0</v>
      </c>
    </row>
    <row r="804" spans="1:11" x14ac:dyDescent="0.2">
      <c r="A804" s="47">
        <f t="shared" si="22"/>
        <v>0</v>
      </c>
      <c r="B804" s="36">
        <f t="shared" si="23"/>
        <v>0</v>
      </c>
      <c r="C804" s="31" t="s">
        <v>170</v>
      </c>
      <c r="D804" s="30" t="s">
        <v>170</v>
      </c>
      <c r="E804" s="29"/>
      <c r="F804" s="29"/>
      <c r="G804" s="29"/>
      <c r="H804" s="29"/>
      <c r="I804" s="29"/>
      <c r="J804" s="29"/>
      <c r="K804" s="29">
        <v>0</v>
      </c>
    </row>
    <row r="805" spans="1:11" x14ac:dyDescent="0.2">
      <c r="A805" s="47">
        <f t="shared" si="22"/>
        <v>0</v>
      </c>
      <c r="B805" s="36">
        <f t="shared" si="23"/>
        <v>0</v>
      </c>
      <c r="C805" s="31" t="s">
        <v>170</v>
      </c>
      <c r="D805" s="30" t="s">
        <v>170</v>
      </c>
      <c r="E805" s="29"/>
      <c r="F805" s="29"/>
      <c r="G805" s="29"/>
      <c r="H805" s="29"/>
      <c r="I805" s="29"/>
      <c r="J805" s="29"/>
      <c r="K805" s="29">
        <v>0</v>
      </c>
    </row>
    <row r="806" spans="1:11" x14ac:dyDescent="0.2">
      <c r="A806" s="47">
        <f t="shared" si="22"/>
        <v>0</v>
      </c>
      <c r="B806" s="36">
        <f t="shared" si="23"/>
        <v>0</v>
      </c>
      <c r="C806" s="31" t="s">
        <v>170</v>
      </c>
      <c r="D806" s="30" t="s">
        <v>170</v>
      </c>
      <c r="E806" s="29"/>
      <c r="F806" s="29"/>
      <c r="G806" s="29"/>
      <c r="H806" s="29"/>
      <c r="I806" s="29"/>
      <c r="J806" s="29"/>
      <c r="K806" s="29">
        <v>0</v>
      </c>
    </row>
    <row r="807" spans="1:11" x14ac:dyDescent="0.2">
      <c r="A807" s="47">
        <f t="shared" si="22"/>
        <v>0</v>
      </c>
      <c r="B807" s="36">
        <f t="shared" si="23"/>
        <v>0</v>
      </c>
      <c r="C807" s="31" t="s">
        <v>170</v>
      </c>
      <c r="D807" s="30" t="s">
        <v>170</v>
      </c>
      <c r="E807" s="29"/>
      <c r="F807" s="29"/>
      <c r="G807" s="29"/>
      <c r="H807" s="29"/>
      <c r="I807" s="29"/>
      <c r="J807" s="29"/>
      <c r="K807" s="29">
        <v>0</v>
      </c>
    </row>
    <row r="808" spans="1:11" x14ac:dyDescent="0.2">
      <c r="A808" s="47">
        <f t="shared" si="22"/>
        <v>0</v>
      </c>
      <c r="B808" s="36">
        <f t="shared" si="23"/>
        <v>0</v>
      </c>
      <c r="C808" s="31" t="s">
        <v>170</v>
      </c>
      <c r="D808" s="30" t="s">
        <v>170</v>
      </c>
      <c r="E808" s="29"/>
      <c r="F808" s="29"/>
      <c r="G808" s="29"/>
      <c r="H808" s="29"/>
      <c r="I808" s="29"/>
      <c r="J808" s="29"/>
      <c r="K808" s="29">
        <v>0</v>
      </c>
    </row>
    <row r="809" spans="1:11" x14ac:dyDescent="0.2">
      <c r="A809" s="47">
        <f t="shared" si="22"/>
        <v>0</v>
      </c>
      <c r="B809" s="36">
        <f t="shared" si="23"/>
        <v>0</v>
      </c>
      <c r="C809" s="31" t="s">
        <v>170</v>
      </c>
      <c r="D809" s="30" t="s">
        <v>170</v>
      </c>
      <c r="E809" s="29"/>
      <c r="F809" s="29"/>
      <c r="G809" s="29"/>
      <c r="H809" s="29"/>
      <c r="I809" s="29"/>
      <c r="J809" s="29"/>
      <c r="K809" s="29">
        <v>0</v>
      </c>
    </row>
    <row r="810" spans="1:11" x14ac:dyDescent="0.2">
      <c r="A810" s="47">
        <f t="shared" si="22"/>
        <v>0</v>
      </c>
      <c r="B810" s="36">
        <f t="shared" si="23"/>
        <v>0</v>
      </c>
      <c r="C810" s="31" t="s">
        <v>170</v>
      </c>
      <c r="D810" s="30" t="s">
        <v>170</v>
      </c>
      <c r="E810" s="29"/>
      <c r="F810" s="29"/>
      <c r="G810" s="29"/>
      <c r="H810" s="29"/>
      <c r="I810" s="29"/>
      <c r="J810" s="29"/>
      <c r="K810" s="29">
        <v>0</v>
      </c>
    </row>
    <row r="811" spans="1:11" x14ac:dyDescent="0.2">
      <c r="A811" s="47">
        <f t="shared" si="22"/>
        <v>0</v>
      </c>
      <c r="B811" s="36">
        <f t="shared" si="23"/>
        <v>0</v>
      </c>
      <c r="C811" s="31" t="s">
        <v>170</v>
      </c>
      <c r="D811" s="30" t="s">
        <v>170</v>
      </c>
      <c r="E811" s="29"/>
      <c r="F811" s="29"/>
      <c r="G811" s="29"/>
      <c r="H811" s="29"/>
      <c r="I811" s="29"/>
      <c r="J811" s="29"/>
      <c r="K811" s="29">
        <v>0</v>
      </c>
    </row>
    <row r="812" spans="1:11" x14ac:dyDescent="0.2">
      <c r="A812" s="47">
        <f t="shared" si="22"/>
        <v>0</v>
      </c>
      <c r="B812" s="36">
        <f t="shared" si="23"/>
        <v>0</v>
      </c>
      <c r="C812" s="31" t="s">
        <v>170</v>
      </c>
      <c r="D812" s="30" t="s">
        <v>170</v>
      </c>
      <c r="E812" s="29"/>
      <c r="F812" s="29"/>
      <c r="G812" s="29"/>
      <c r="H812" s="29"/>
      <c r="I812" s="29"/>
      <c r="J812" s="29"/>
      <c r="K812" s="29">
        <v>0</v>
      </c>
    </row>
    <row r="813" spans="1:11" x14ac:dyDescent="0.2">
      <c r="A813" s="47">
        <f t="shared" si="22"/>
        <v>0</v>
      </c>
      <c r="B813" s="36">
        <f t="shared" si="23"/>
        <v>0</v>
      </c>
      <c r="C813" s="31" t="s">
        <v>170</v>
      </c>
      <c r="D813" s="30" t="s">
        <v>170</v>
      </c>
      <c r="E813" s="29"/>
      <c r="F813" s="29"/>
      <c r="G813" s="29"/>
      <c r="H813" s="29"/>
      <c r="I813" s="29"/>
      <c r="J813" s="29"/>
      <c r="K813" s="29">
        <v>0</v>
      </c>
    </row>
    <row r="814" spans="1:11" x14ac:dyDescent="0.2">
      <c r="A814" s="47">
        <f t="shared" si="22"/>
        <v>0</v>
      </c>
      <c r="B814" s="36">
        <f t="shared" si="23"/>
        <v>0</v>
      </c>
      <c r="C814" s="31" t="s">
        <v>170</v>
      </c>
      <c r="D814" s="30" t="s">
        <v>170</v>
      </c>
      <c r="E814" s="29"/>
      <c r="F814" s="29"/>
      <c r="G814" s="29"/>
      <c r="H814" s="29"/>
      <c r="I814" s="29"/>
      <c r="J814" s="29"/>
      <c r="K814" s="29">
        <v>0</v>
      </c>
    </row>
    <row r="815" spans="1:11" x14ac:dyDescent="0.2">
      <c r="A815" s="47">
        <f t="shared" si="22"/>
        <v>0</v>
      </c>
      <c r="B815" s="36">
        <f t="shared" si="23"/>
        <v>0</v>
      </c>
      <c r="C815" s="31" t="s">
        <v>170</v>
      </c>
      <c r="D815" s="30" t="s">
        <v>170</v>
      </c>
      <c r="E815" s="29"/>
      <c r="F815" s="29"/>
      <c r="G815" s="29"/>
      <c r="H815" s="29"/>
      <c r="I815" s="29"/>
      <c r="J815" s="29"/>
      <c r="K815" s="29">
        <v>0</v>
      </c>
    </row>
    <row r="816" spans="1:11" x14ac:dyDescent="0.2">
      <c r="A816" s="47">
        <f t="shared" si="22"/>
        <v>0</v>
      </c>
      <c r="B816" s="36">
        <f t="shared" si="23"/>
        <v>0</v>
      </c>
      <c r="C816" s="31" t="s">
        <v>170</v>
      </c>
      <c r="D816" s="30" t="s">
        <v>170</v>
      </c>
      <c r="E816" s="29"/>
      <c r="F816" s="29"/>
      <c r="G816" s="29"/>
      <c r="H816" s="29"/>
      <c r="I816" s="29"/>
      <c r="J816" s="29"/>
      <c r="K816" s="29">
        <v>0</v>
      </c>
    </row>
    <row r="817" spans="1:11" x14ac:dyDescent="0.2">
      <c r="A817" s="47">
        <f t="shared" si="22"/>
        <v>0</v>
      </c>
      <c r="B817" s="36">
        <f t="shared" si="23"/>
        <v>0</v>
      </c>
      <c r="C817" s="31" t="s">
        <v>170</v>
      </c>
      <c r="D817" s="30" t="s">
        <v>170</v>
      </c>
      <c r="E817" s="29"/>
      <c r="F817" s="29"/>
      <c r="G817" s="29"/>
      <c r="H817" s="29"/>
      <c r="I817" s="29"/>
      <c r="J817" s="29"/>
      <c r="K817" s="29">
        <v>0</v>
      </c>
    </row>
    <row r="818" spans="1:11" x14ac:dyDescent="0.2">
      <c r="A818" s="47">
        <f t="shared" si="22"/>
        <v>0</v>
      </c>
      <c r="B818" s="36">
        <f t="shared" si="23"/>
        <v>0</v>
      </c>
      <c r="C818" s="31" t="s">
        <v>170</v>
      </c>
      <c r="D818" s="30" t="s">
        <v>170</v>
      </c>
      <c r="E818" s="29"/>
      <c r="F818" s="29"/>
      <c r="G818" s="29"/>
      <c r="H818" s="29"/>
      <c r="I818" s="29"/>
      <c r="J818" s="29"/>
      <c r="K818" s="29">
        <v>0</v>
      </c>
    </row>
    <row r="819" spans="1:11" x14ac:dyDescent="0.2">
      <c r="A819" s="47">
        <f t="shared" ref="A819:A882" si="24">IF(ISNA(MATCH(C819,offers.segment.all,0)),1,0)</f>
        <v>0</v>
      </c>
      <c r="B819" s="36">
        <f t="shared" ref="B819:B882" si="25">IF(ISNA(MATCH(D819,revenue.descriptions,0)),1,0)</f>
        <v>0</v>
      </c>
      <c r="C819" s="31" t="s">
        <v>170</v>
      </c>
      <c r="D819" s="30" t="s">
        <v>170</v>
      </c>
      <c r="E819" s="29"/>
      <c r="F819" s="29"/>
      <c r="G819" s="29"/>
      <c r="H819" s="29"/>
      <c r="I819" s="29"/>
      <c r="J819" s="29"/>
      <c r="K819" s="29">
        <v>0</v>
      </c>
    </row>
    <row r="820" spans="1:11" x14ac:dyDescent="0.2">
      <c r="A820" s="47">
        <f t="shared" si="24"/>
        <v>0</v>
      </c>
      <c r="B820" s="36">
        <f t="shared" si="25"/>
        <v>0</v>
      </c>
      <c r="C820" s="31" t="s">
        <v>170</v>
      </c>
      <c r="D820" s="30" t="s">
        <v>170</v>
      </c>
      <c r="E820" s="29"/>
      <c r="F820" s="29"/>
      <c r="G820" s="29"/>
      <c r="H820" s="29"/>
      <c r="I820" s="29"/>
      <c r="J820" s="29"/>
      <c r="K820" s="29">
        <v>0</v>
      </c>
    </row>
    <row r="821" spans="1:11" x14ac:dyDescent="0.2">
      <c r="A821" s="47">
        <f t="shared" si="24"/>
        <v>0</v>
      </c>
      <c r="B821" s="36">
        <f t="shared" si="25"/>
        <v>0</v>
      </c>
      <c r="C821" s="31" t="s">
        <v>170</v>
      </c>
      <c r="D821" s="30" t="s">
        <v>170</v>
      </c>
      <c r="E821" s="29"/>
      <c r="F821" s="29"/>
      <c r="G821" s="29"/>
      <c r="H821" s="29"/>
      <c r="I821" s="29"/>
      <c r="J821" s="29"/>
      <c r="K821" s="29">
        <v>0</v>
      </c>
    </row>
    <row r="822" spans="1:11" x14ac:dyDescent="0.2">
      <c r="A822" s="47">
        <f t="shared" si="24"/>
        <v>0</v>
      </c>
      <c r="B822" s="36">
        <f t="shared" si="25"/>
        <v>0</v>
      </c>
      <c r="C822" s="31" t="s">
        <v>170</v>
      </c>
      <c r="D822" s="30" t="s">
        <v>170</v>
      </c>
      <c r="E822" s="29"/>
      <c r="F822" s="29"/>
      <c r="G822" s="29"/>
      <c r="H822" s="29"/>
      <c r="I822" s="29"/>
      <c r="J822" s="29"/>
      <c r="K822" s="29">
        <v>0</v>
      </c>
    </row>
    <row r="823" spans="1:11" x14ac:dyDescent="0.2">
      <c r="A823" s="47">
        <f t="shared" si="24"/>
        <v>0</v>
      </c>
      <c r="B823" s="36">
        <f t="shared" si="25"/>
        <v>0</v>
      </c>
      <c r="C823" s="31" t="s">
        <v>170</v>
      </c>
      <c r="D823" s="30" t="s">
        <v>170</v>
      </c>
      <c r="E823" s="29"/>
      <c r="F823" s="29"/>
      <c r="G823" s="29"/>
      <c r="H823" s="29"/>
      <c r="I823" s="29"/>
      <c r="J823" s="29"/>
      <c r="K823" s="29">
        <v>0</v>
      </c>
    </row>
    <row r="824" spans="1:11" x14ac:dyDescent="0.2">
      <c r="A824" s="47">
        <f t="shared" si="24"/>
        <v>0</v>
      </c>
      <c r="B824" s="36">
        <f t="shared" si="25"/>
        <v>0</v>
      </c>
      <c r="C824" s="31" t="s">
        <v>170</v>
      </c>
      <c r="D824" s="30" t="s">
        <v>170</v>
      </c>
      <c r="E824" s="29"/>
      <c r="F824" s="29"/>
      <c r="G824" s="29"/>
      <c r="H824" s="29"/>
      <c r="I824" s="29"/>
      <c r="J824" s="29"/>
      <c r="K824" s="29">
        <v>0</v>
      </c>
    </row>
    <row r="825" spans="1:11" x14ac:dyDescent="0.2">
      <c r="A825" s="47">
        <f t="shared" si="24"/>
        <v>0</v>
      </c>
      <c r="B825" s="36">
        <f t="shared" si="25"/>
        <v>0</v>
      </c>
      <c r="C825" s="31" t="s">
        <v>170</v>
      </c>
      <c r="D825" s="30" t="s">
        <v>170</v>
      </c>
      <c r="E825" s="29"/>
      <c r="F825" s="29"/>
      <c r="G825" s="29"/>
      <c r="H825" s="29"/>
      <c r="I825" s="29"/>
      <c r="J825" s="29"/>
      <c r="K825" s="29">
        <v>0</v>
      </c>
    </row>
    <row r="826" spans="1:11" x14ac:dyDescent="0.2">
      <c r="A826" s="47">
        <f t="shared" si="24"/>
        <v>0</v>
      </c>
      <c r="B826" s="36">
        <f t="shared" si="25"/>
        <v>0</v>
      </c>
      <c r="C826" s="31" t="s">
        <v>170</v>
      </c>
      <c r="D826" s="30" t="s">
        <v>170</v>
      </c>
      <c r="E826" s="29"/>
      <c r="F826" s="29"/>
      <c r="G826" s="29"/>
      <c r="H826" s="29"/>
      <c r="I826" s="29"/>
      <c r="J826" s="29"/>
      <c r="K826" s="29">
        <v>0</v>
      </c>
    </row>
    <row r="827" spans="1:11" x14ac:dyDescent="0.2">
      <c r="A827" s="47">
        <f t="shared" si="24"/>
        <v>0</v>
      </c>
      <c r="B827" s="36">
        <f t="shared" si="25"/>
        <v>0</v>
      </c>
      <c r="C827" s="31" t="s">
        <v>170</v>
      </c>
      <c r="D827" s="30" t="s">
        <v>170</v>
      </c>
      <c r="E827" s="29"/>
      <c r="F827" s="29"/>
      <c r="G827" s="29"/>
      <c r="H827" s="29"/>
      <c r="I827" s="29"/>
      <c r="J827" s="29"/>
      <c r="K827" s="29">
        <v>0</v>
      </c>
    </row>
    <row r="828" spans="1:11" x14ac:dyDescent="0.2">
      <c r="A828" s="47">
        <f t="shared" si="24"/>
        <v>0</v>
      </c>
      <c r="B828" s="36">
        <f t="shared" si="25"/>
        <v>0</v>
      </c>
      <c r="C828" s="31" t="s">
        <v>170</v>
      </c>
      <c r="D828" s="30" t="s">
        <v>170</v>
      </c>
      <c r="E828" s="29"/>
      <c r="F828" s="29"/>
      <c r="G828" s="29"/>
      <c r="H828" s="29"/>
      <c r="I828" s="29"/>
      <c r="J828" s="29"/>
      <c r="K828" s="29">
        <v>0</v>
      </c>
    </row>
    <row r="829" spans="1:11" x14ac:dyDescent="0.2">
      <c r="A829" s="47">
        <f t="shared" si="24"/>
        <v>0</v>
      </c>
      <c r="B829" s="36">
        <f t="shared" si="25"/>
        <v>0</v>
      </c>
      <c r="C829" s="31" t="s">
        <v>170</v>
      </c>
      <c r="D829" s="30" t="s">
        <v>170</v>
      </c>
      <c r="E829" s="29"/>
      <c r="F829" s="29"/>
      <c r="G829" s="29"/>
      <c r="H829" s="29"/>
      <c r="I829" s="29"/>
      <c r="J829" s="29"/>
      <c r="K829" s="29">
        <v>0</v>
      </c>
    </row>
    <row r="830" spans="1:11" x14ac:dyDescent="0.2">
      <c r="A830" s="47">
        <f t="shared" si="24"/>
        <v>0</v>
      </c>
      <c r="B830" s="36">
        <f t="shared" si="25"/>
        <v>0</v>
      </c>
      <c r="C830" s="31" t="s">
        <v>170</v>
      </c>
      <c r="D830" s="30" t="s">
        <v>170</v>
      </c>
      <c r="E830" s="29"/>
      <c r="F830" s="29"/>
      <c r="G830" s="29"/>
      <c r="H830" s="29"/>
      <c r="I830" s="29"/>
      <c r="J830" s="29"/>
      <c r="K830" s="29">
        <v>0</v>
      </c>
    </row>
    <row r="831" spans="1:11" x14ac:dyDescent="0.2">
      <c r="A831" s="47">
        <f t="shared" si="24"/>
        <v>0</v>
      </c>
      <c r="B831" s="36">
        <f t="shared" si="25"/>
        <v>0</v>
      </c>
      <c r="C831" s="31" t="s">
        <v>170</v>
      </c>
      <c r="D831" s="30" t="s">
        <v>170</v>
      </c>
      <c r="E831" s="29"/>
      <c r="F831" s="29"/>
      <c r="G831" s="29"/>
      <c r="H831" s="29"/>
      <c r="I831" s="29"/>
      <c r="J831" s="29"/>
      <c r="K831" s="29">
        <v>0</v>
      </c>
    </row>
    <row r="832" spans="1:11" x14ac:dyDescent="0.2">
      <c r="A832" s="47">
        <f t="shared" si="24"/>
        <v>0</v>
      </c>
      <c r="B832" s="36">
        <f t="shared" si="25"/>
        <v>0</v>
      </c>
      <c r="C832" s="31" t="s">
        <v>170</v>
      </c>
      <c r="D832" s="30" t="s">
        <v>170</v>
      </c>
      <c r="E832" s="29"/>
      <c r="F832" s="29"/>
      <c r="G832" s="29"/>
      <c r="H832" s="29"/>
      <c r="I832" s="29"/>
      <c r="J832" s="29"/>
      <c r="K832" s="29">
        <v>0</v>
      </c>
    </row>
    <row r="833" spans="1:11" x14ac:dyDescent="0.2">
      <c r="A833" s="47">
        <f t="shared" si="24"/>
        <v>0</v>
      </c>
      <c r="B833" s="36">
        <f t="shared" si="25"/>
        <v>0</v>
      </c>
      <c r="C833" s="31" t="s">
        <v>170</v>
      </c>
      <c r="D833" s="30" t="s">
        <v>170</v>
      </c>
      <c r="E833" s="29"/>
      <c r="F833" s="29"/>
      <c r="G833" s="29"/>
      <c r="H833" s="29"/>
      <c r="I833" s="29"/>
      <c r="J833" s="29"/>
      <c r="K833" s="29">
        <v>0</v>
      </c>
    </row>
    <row r="834" spans="1:11" x14ac:dyDescent="0.2">
      <c r="A834" s="47">
        <f t="shared" si="24"/>
        <v>0</v>
      </c>
      <c r="B834" s="36">
        <f t="shared" si="25"/>
        <v>0</v>
      </c>
      <c r="C834" s="31" t="s">
        <v>170</v>
      </c>
      <c r="D834" s="30" t="s">
        <v>170</v>
      </c>
      <c r="E834" s="29"/>
      <c r="F834" s="29"/>
      <c r="G834" s="29"/>
      <c r="H834" s="29"/>
      <c r="I834" s="29"/>
      <c r="J834" s="29"/>
      <c r="K834" s="29">
        <v>0</v>
      </c>
    </row>
    <row r="835" spans="1:11" x14ac:dyDescent="0.2">
      <c r="A835" s="47">
        <f t="shared" si="24"/>
        <v>0</v>
      </c>
      <c r="B835" s="36">
        <f t="shared" si="25"/>
        <v>0</v>
      </c>
      <c r="C835" s="31" t="s">
        <v>170</v>
      </c>
      <c r="D835" s="30" t="s">
        <v>170</v>
      </c>
      <c r="E835" s="29"/>
      <c r="F835" s="29"/>
      <c r="G835" s="29"/>
      <c r="H835" s="29"/>
      <c r="I835" s="29"/>
      <c r="J835" s="29"/>
      <c r="K835" s="29">
        <v>0</v>
      </c>
    </row>
    <row r="836" spans="1:11" x14ac:dyDescent="0.2">
      <c r="A836" s="47">
        <f t="shared" si="24"/>
        <v>0</v>
      </c>
      <c r="B836" s="36">
        <f t="shared" si="25"/>
        <v>0</v>
      </c>
      <c r="C836" s="31" t="s">
        <v>170</v>
      </c>
      <c r="D836" s="30" t="s">
        <v>170</v>
      </c>
      <c r="E836" s="29"/>
      <c r="F836" s="29"/>
      <c r="G836" s="29"/>
      <c r="H836" s="29"/>
      <c r="I836" s="29"/>
      <c r="J836" s="29"/>
      <c r="K836" s="29">
        <v>0</v>
      </c>
    </row>
    <row r="837" spans="1:11" x14ac:dyDescent="0.2">
      <c r="A837" s="47">
        <f t="shared" si="24"/>
        <v>0</v>
      </c>
      <c r="B837" s="36">
        <f t="shared" si="25"/>
        <v>0</v>
      </c>
      <c r="C837" s="31" t="s">
        <v>170</v>
      </c>
      <c r="D837" s="30" t="s">
        <v>170</v>
      </c>
      <c r="E837" s="29"/>
      <c r="F837" s="29"/>
      <c r="G837" s="29"/>
      <c r="H837" s="29"/>
      <c r="I837" s="29"/>
      <c r="J837" s="29"/>
      <c r="K837" s="29">
        <v>0</v>
      </c>
    </row>
    <row r="838" spans="1:11" x14ac:dyDescent="0.2">
      <c r="A838" s="47">
        <f t="shared" si="24"/>
        <v>0</v>
      </c>
      <c r="B838" s="36">
        <f t="shared" si="25"/>
        <v>0</v>
      </c>
      <c r="C838" s="31" t="s">
        <v>170</v>
      </c>
      <c r="D838" s="30" t="s">
        <v>170</v>
      </c>
      <c r="E838" s="29"/>
      <c r="F838" s="29"/>
      <c r="G838" s="29"/>
      <c r="H838" s="29"/>
      <c r="I838" s="29"/>
      <c r="J838" s="29"/>
      <c r="K838" s="29">
        <v>0</v>
      </c>
    </row>
    <row r="839" spans="1:11" x14ac:dyDescent="0.2">
      <c r="A839" s="47">
        <f t="shared" si="24"/>
        <v>0</v>
      </c>
      <c r="B839" s="36">
        <f t="shared" si="25"/>
        <v>0</v>
      </c>
      <c r="C839" s="31" t="s">
        <v>170</v>
      </c>
      <c r="D839" s="30" t="s">
        <v>170</v>
      </c>
      <c r="E839" s="29"/>
      <c r="F839" s="29"/>
      <c r="G839" s="29"/>
      <c r="H839" s="29"/>
      <c r="I839" s="29"/>
      <c r="J839" s="29"/>
      <c r="K839" s="29">
        <v>0</v>
      </c>
    </row>
    <row r="840" spans="1:11" x14ac:dyDescent="0.2">
      <c r="A840" s="47">
        <f t="shared" si="24"/>
        <v>0</v>
      </c>
      <c r="B840" s="36">
        <f t="shared" si="25"/>
        <v>0</v>
      </c>
      <c r="C840" s="31" t="s">
        <v>170</v>
      </c>
      <c r="D840" s="30" t="s">
        <v>170</v>
      </c>
      <c r="E840" s="29"/>
      <c r="F840" s="29"/>
      <c r="G840" s="29"/>
      <c r="H840" s="29"/>
      <c r="I840" s="29"/>
      <c r="J840" s="29"/>
      <c r="K840" s="29">
        <v>0</v>
      </c>
    </row>
    <row r="841" spans="1:11" x14ac:dyDescent="0.2">
      <c r="A841" s="47">
        <f t="shared" si="24"/>
        <v>0</v>
      </c>
      <c r="B841" s="36">
        <f t="shared" si="25"/>
        <v>0</v>
      </c>
      <c r="C841" s="31" t="s">
        <v>170</v>
      </c>
      <c r="D841" s="30" t="s">
        <v>170</v>
      </c>
      <c r="E841" s="29"/>
      <c r="F841" s="29"/>
      <c r="G841" s="29"/>
      <c r="H841" s="29"/>
      <c r="I841" s="29"/>
      <c r="J841" s="29"/>
      <c r="K841" s="29">
        <v>0</v>
      </c>
    </row>
    <row r="842" spans="1:11" x14ac:dyDescent="0.2">
      <c r="A842" s="47">
        <f t="shared" si="24"/>
        <v>0</v>
      </c>
      <c r="B842" s="36">
        <f t="shared" si="25"/>
        <v>0</v>
      </c>
      <c r="C842" s="31" t="s">
        <v>170</v>
      </c>
      <c r="D842" s="30" t="s">
        <v>170</v>
      </c>
      <c r="E842" s="29"/>
      <c r="F842" s="29"/>
      <c r="G842" s="29"/>
      <c r="H842" s="29"/>
      <c r="I842" s="29"/>
      <c r="J842" s="29"/>
      <c r="K842" s="29">
        <v>0</v>
      </c>
    </row>
    <row r="843" spans="1:11" x14ac:dyDescent="0.2">
      <c r="A843" s="47">
        <f t="shared" si="24"/>
        <v>0</v>
      </c>
      <c r="B843" s="36">
        <f t="shared" si="25"/>
        <v>0</v>
      </c>
      <c r="C843" s="31" t="s">
        <v>170</v>
      </c>
      <c r="D843" s="30" t="s">
        <v>170</v>
      </c>
      <c r="E843" s="29"/>
      <c r="F843" s="29"/>
      <c r="G843" s="29"/>
      <c r="H843" s="29"/>
      <c r="I843" s="29"/>
      <c r="J843" s="29"/>
      <c r="K843" s="29">
        <v>0</v>
      </c>
    </row>
    <row r="844" spans="1:11" x14ac:dyDescent="0.2">
      <c r="A844" s="47">
        <f t="shared" si="24"/>
        <v>0</v>
      </c>
      <c r="B844" s="36">
        <f t="shared" si="25"/>
        <v>0</v>
      </c>
      <c r="C844" s="31" t="s">
        <v>170</v>
      </c>
      <c r="D844" s="30" t="s">
        <v>170</v>
      </c>
      <c r="E844" s="29"/>
      <c r="F844" s="29"/>
      <c r="G844" s="29"/>
      <c r="H844" s="29"/>
      <c r="I844" s="29"/>
      <c r="J844" s="29"/>
      <c r="K844" s="29">
        <v>0</v>
      </c>
    </row>
    <row r="845" spans="1:11" x14ac:dyDescent="0.2">
      <c r="A845" s="47">
        <f t="shared" si="24"/>
        <v>0</v>
      </c>
      <c r="B845" s="36">
        <f t="shared" si="25"/>
        <v>0</v>
      </c>
      <c r="C845" s="31" t="s">
        <v>170</v>
      </c>
      <c r="D845" s="30" t="s">
        <v>170</v>
      </c>
      <c r="E845" s="29"/>
      <c r="F845" s="29"/>
      <c r="G845" s="29"/>
      <c r="H845" s="29"/>
      <c r="I845" s="29"/>
      <c r="J845" s="29"/>
      <c r="K845" s="29">
        <v>0</v>
      </c>
    </row>
    <row r="846" spans="1:11" x14ac:dyDescent="0.2">
      <c r="A846" s="47">
        <f t="shared" si="24"/>
        <v>0</v>
      </c>
      <c r="B846" s="36">
        <f t="shared" si="25"/>
        <v>0</v>
      </c>
      <c r="C846" s="31" t="s">
        <v>170</v>
      </c>
      <c r="D846" s="30" t="s">
        <v>170</v>
      </c>
      <c r="E846" s="29"/>
      <c r="F846" s="29"/>
      <c r="G846" s="29"/>
      <c r="H846" s="29"/>
      <c r="I846" s="29"/>
      <c r="J846" s="29"/>
      <c r="K846" s="29">
        <v>0</v>
      </c>
    </row>
    <row r="847" spans="1:11" x14ac:dyDescent="0.2">
      <c r="A847" s="47">
        <f t="shared" si="24"/>
        <v>0</v>
      </c>
      <c r="B847" s="36">
        <f t="shared" si="25"/>
        <v>0</v>
      </c>
      <c r="C847" s="31" t="s">
        <v>170</v>
      </c>
      <c r="D847" s="30" t="s">
        <v>170</v>
      </c>
      <c r="E847" s="29"/>
      <c r="F847" s="29"/>
      <c r="G847" s="29"/>
      <c r="H847" s="29"/>
      <c r="I847" s="29"/>
      <c r="J847" s="29"/>
      <c r="K847" s="29">
        <v>0</v>
      </c>
    </row>
    <row r="848" spans="1:11" x14ac:dyDescent="0.2">
      <c r="A848" s="47">
        <f t="shared" si="24"/>
        <v>0</v>
      </c>
      <c r="B848" s="36">
        <f t="shared" si="25"/>
        <v>0</v>
      </c>
      <c r="C848" s="31" t="s">
        <v>170</v>
      </c>
      <c r="D848" s="30" t="s">
        <v>170</v>
      </c>
      <c r="E848" s="29"/>
      <c r="F848" s="29"/>
      <c r="G848" s="29"/>
      <c r="H848" s="29"/>
      <c r="I848" s="29"/>
      <c r="J848" s="29"/>
      <c r="K848" s="29">
        <v>0</v>
      </c>
    </row>
    <row r="849" spans="1:11" x14ac:dyDescent="0.2">
      <c r="A849" s="47">
        <f t="shared" si="24"/>
        <v>0</v>
      </c>
      <c r="B849" s="36">
        <f t="shared" si="25"/>
        <v>0</v>
      </c>
      <c r="C849" s="31" t="s">
        <v>170</v>
      </c>
      <c r="D849" s="30" t="s">
        <v>170</v>
      </c>
      <c r="E849" s="29"/>
      <c r="F849" s="29"/>
      <c r="G849" s="29"/>
      <c r="H849" s="29"/>
      <c r="I849" s="29"/>
      <c r="J849" s="29"/>
      <c r="K849" s="29">
        <v>0</v>
      </c>
    </row>
    <row r="850" spans="1:11" x14ac:dyDescent="0.2">
      <c r="A850" s="47">
        <f t="shared" si="24"/>
        <v>0</v>
      </c>
      <c r="B850" s="36">
        <f t="shared" si="25"/>
        <v>0</v>
      </c>
      <c r="C850" s="31" t="s">
        <v>170</v>
      </c>
      <c r="D850" s="30" t="s">
        <v>170</v>
      </c>
      <c r="E850" s="29"/>
      <c r="F850" s="29"/>
      <c r="G850" s="29"/>
      <c r="H850" s="29"/>
      <c r="I850" s="29"/>
      <c r="J850" s="29"/>
      <c r="K850" s="29">
        <v>0</v>
      </c>
    </row>
    <row r="851" spans="1:11" x14ac:dyDescent="0.2">
      <c r="A851" s="47">
        <f t="shared" si="24"/>
        <v>0</v>
      </c>
      <c r="B851" s="36">
        <f t="shared" si="25"/>
        <v>0</v>
      </c>
      <c r="C851" s="31" t="s">
        <v>170</v>
      </c>
      <c r="D851" s="30" t="s">
        <v>170</v>
      </c>
      <c r="E851" s="29"/>
      <c r="F851" s="29"/>
      <c r="G851" s="29"/>
      <c r="H851" s="29"/>
      <c r="I851" s="29"/>
      <c r="J851" s="29"/>
      <c r="K851" s="29">
        <v>0</v>
      </c>
    </row>
    <row r="852" spans="1:11" x14ac:dyDescent="0.2">
      <c r="A852" s="47">
        <f t="shared" si="24"/>
        <v>0</v>
      </c>
      <c r="B852" s="36">
        <f t="shared" si="25"/>
        <v>0</v>
      </c>
      <c r="C852" s="31" t="s">
        <v>170</v>
      </c>
      <c r="D852" s="30" t="s">
        <v>170</v>
      </c>
      <c r="E852" s="29"/>
      <c r="F852" s="29"/>
      <c r="G852" s="29"/>
      <c r="H852" s="29"/>
      <c r="I852" s="29"/>
      <c r="J852" s="29"/>
      <c r="K852" s="29">
        <v>0</v>
      </c>
    </row>
    <row r="853" spans="1:11" x14ac:dyDescent="0.2">
      <c r="A853" s="47">
        <f t="shared" si="24"/>
        <v>0</v>
      </c>
      <c r="B853" s="36">
        <f t="shared" si="25"/>
        <v>0</v>
      </c>
      <c r="C853" s="31" t="s">
        <v>170</v>
      </c>
      <c r="D853" s="30" t="s">
        <v>170</v>
      </c>
      <c r="E853" s="29"/>
      <c r="F853" s="29"/>
      <c r="G853" s="29"/>
      <c r="H853" s="29"/>
      <c r="I853" s="29"/>
      <c r="J853" s="29"/>
      <c r="K853" s="29">
        <v>0</v>
      </c>
    </row>
    <row r="854" spans="1:11" x14ac:dyDescent="0.2">
      <c r="A854" s="47">
        <f t="shared" si="24"/>
        <v>0</v>
      </c>
      <c r="B854" s="36">
        <f t="shared" si="25"/>
        <v>0</v>
      </c>
      <c r="C854" s="31" t="s">
        <v>170</v>
      </c>
      <c r="D854" s="30" t="s">
        <v>170</v>
      </c>
      <c r="E854" s="29"/>
      <c r="F854" s="29"/>
      <c r="G854" s="29"/>
      <c r="H854" s="29"/>
      <c r="I854" s="29"/>
      <c r="J854" s="29"/>
      <c r="K854" s="29">
        <v>0</v>
      </c>
    </row>
    <row r="855" spans="1:11" x14ac:dyDescent="0.2">
      <c r="A855" s="47">
        <f t="shared" si="24"/>
        <v>0</v>
      </c>
      <c r="B855" s="36">
        <f t="shared" si="25"/>
        <v>0</v>
      </c>
      <c r="C855" s="31" t="s">
        <v>170</v>
      </c>
      <c r="D855" s="30" t="s">
        <v>170</v>
      </c>
      <c r="E855" s="29"/>
      <c r="F855" s="29"/>
      <c r="G855" s="29"/>
      <c r="H855" s="29"/>
      <c r="I855" s="29"/>
      <c r="J855" s="29"/>
      <c r="K855" s="29">
        <v>0</v>
      </c>
    </row>
    <row r="856" spans="1:11" x14ac:dyDescent="0.2">
      <c r="A856" s="47">
        <f t="shared" si="24"/>
        <v>0</v>
      </c>
      <c r="B856" s="36">
        <f t="shared" si="25"/>
        <v>0</v>
      </c>
      <c r="C856" s="31" t="s">
        <v>170</v>
      </c>
      <c r="D856" s="30" t="s">
        <v>170</v>
      </c>
      <c r="E856" s="29"/>
      <c r="F856" s="29"/>
      <c r="G856" s="29"/>
      <c r="H856" s="29"/>
      <c r="I856" s="29"/>
      <c r="J856" s="29"/>
      <c r="K856" s="29">
        <v>0</v>
      </c>
    </row>
    <row r="857" spans="1:11" x14ac:dyDescent="0.2">
      <c r="A857" s="47">
        <f t="shared" si="24"/>
        <v>0</v>
      </c>
      <c r="B857" s="36">
        <f t="shared" si="25"/>
        <v>0</v>
      </c>
      <c r="C857" s="31" t="s">
        <v>170</v>
      </c>
      <c r="D857" s="30" t="s">
        <v>170</v>
      </c>
      <c r="E857" s="29"/>
      <c r="F857" s="29"/>
      <c r="G857" s="29"/>
      <c r="H857" s="29"/>
      <c r="I857" s="29"/>
      <c r="J857" s="29"/>
      <c r="K857" s="29">
        <v>0</v>
      </c>
    </row>
    <row r="858" spans="1:11" x14ac:dyDescent="0.2">
      <c r="A858" s="47">
        <f t="shared" si="24"/>
        <v>0</v>
      </c>
      <c r="B858" s="36">
        <f t="shared" si="25"/>
        <v>0</v>
      </c>
      <c r="C858" s="31" t="s">
        <v>170</v>
      </c>
      <c r="D858" s="30" t="s">
        <v>170</v>
      </c>
      <c r="E858" s="29"/>
      <c r="F858" s="29"/>
      <c r="G858" s="29"/>
      <c r="H858" s="29"/>
      <c r="I858" s="29"/>
      <c r="J858" s="29"/>
      <c r="K858" s="29">
        <v>0</v>
      </c>
    </row>
    <row r="859" spans="1:11" x14ac:dyDescent="0.2">
      <c r="A859" s="47">
        <f t="shared" si="24"/>
        <v>0</v>
      </c>
      <c r="B859" s="36">
        <f t="shared" si="25"/>
        <v>0</v>
      </c>
      <c r="C859" s="31" t="s">
        <v>170</v>
      </c>
      <c r="D859" s="30" t="s">
        <v>170</v>
      </c>
      <c r="E859" s="29"/>
      <c r="F859" s="29"/>
      <c r="G859" s="29"/>
      <c r="H859" s="29"/>
      <c r="I859" s="29"/>
      <c r="J859" s="29"/>
      <c r="K859" s="29">
        <v>0</v>
      </c>
    </row>
    <row r="860" spans="1:11" x14ac:dyDescent="0.2">
      <c r="A860" s="47">
        <f t="shared" si="24"/>
        <v>0</v>
      </c>
      <c r="B860" s="36">
        <f t="shared" si="25"/>
        <v>0</v>
      </c>
      <c r="C860" s="31" t="s">
        <v>170</v>
      </c>
      <c r="D860" s="30" t="s">
        <v>170</v>
      </c>
      <c r="E860" s="29"/>
      <c r="F860" s="29"/>
      <c r="G860" s="29"/>
      <c r="H860" s="29"/>
      <c r="I860" s="29"/>
      <c r="J860" s="29"/>
      <c r="K860" s="29">
        <v>0</v>
      </c>
    </row>
    <row r="861" spans="1:11" x14ac:dyDescent="0.2">
      <c r="A861" s="47">
        <f t="shared" si="24"/>
        <v>0</v>
      </c>
      <c r="B861" s="36">
        <f t="shared" si="25"/>
        <v>0</v>
      </c>
      <c r="C861" s="31" t="s">
        <v>170</v>
      </c>
      <c r="D861" s="30" t="s">
        <v>170</v>
      </c>
      <c r="E861" s="29"/>
      <c r="F861" s="29"/>
      <c r="G861" s="29"/>
      <c r="H861" s="29"/>
      <c r="I861" s="29"/>
      <c r="J861" s="29"/>
      <c r="K861" s="29">
        <v>0</v>
      </c>
    </row>
    <row r="862" spans="1:11" x14ac:dyDescent="0.2">
      <c r="A862" s="47">
        <f t="shared" si="24"/>
        <v>0</v>
      </c>
      <c r="B862" s="36">
        <f t="shared" si="25"/>
        <v>0</v>
      </c>
      <c r="C862" s="31" t="s">
        <v>170</v>
      </c>
      <c r="D862" s="30" t="s">
        <v>170</v>
      </c>
      <c r="E862" s="29"/>
      <c r="F862" s="29"/>
      <c r="G862" s="29"/>
      <c r="H862" s="29"/>
      <c r="I862" s="29"/>
      <c r="J862" s="29"/>
      <c r="K862" s="29">
        <v>0</v>
      </c>
    </row>
    <row r="863" spans="1:11" x14ac:dyDescent="0.2">
      <c r="A863" s="47">
        <f t="shared" si="24"/>
        <v>0</v>
      </c>
      <c r="B863" s="36">
        <f t="shared" si="25"/>
        <v>0</v>
      </c>
      <c r="C863" s="31" t="s">
        <v>170</v>
      </c>
      <c r="D863" s="30" t="s">
        <v>170</v>
      </c>
      <c r="E863" s="29"/>
      <c r="F863" s="29"/>
      <c r="G863" s="29"/>
      <c r="H863" s="29"/>
      <c r="I863" s="29"/>
      <c r="J863" s="29"/>
      <c r="K863" s="29">
        <v>0</v>
      </c>
    </row>
    <row r="864" spans="1:11" x14ac:dyDescent="0.2">
      <c r="A864" s="47">
        <f t="shared" si="24"/>
        <v>0</v>
      </c>
      <c r="B864" s="36">
        <f t="shared" si="25"/>
        <v>0</v>
      </c>
      <c r="C864" s="31" t="s">
        <v>170</v>
      </c>
      <c r="D864" s="30" t="s">
        <v>170</v>
      </c>
      <c r="E864" s="29"/>
      <c r="F864" s="29"/>
      <c r="G864" s="29"/>
      <c r="H864" s="29"/>
      <c r="I864" s="29"/>
      <c r="J864" s="29"/>
      <c r="K864" s="29">
        <v>0</v>
      </c>
    </row>
    <row r="865" spans="1:11" x14ac:dyDescent="0.2">
      <c r="A865" s="47">
        <f t="shared" si="24"/>
        <v>0</v>
      </c>
      <c r="B865" s="36">
        <f t="shared" si="25"/>
        <v>0</v>
      </c>
      <c r="C865" s="31" t="s">
        <v>170</v>
      </c>
      <c r="D865" s="30" t="s">
        <v>170</v>
      </c>
      <c r="E865" s="29"/>
      <c r="F865" s="29"/>
      <c r="G865" s="29"/>
      <c r="H865" s="29"/>
      <c r="I865" s="29"/>
      <c r="J865" s="29"/>
      <c r="K865" s="29">
        <v>0</v>
      </c>
    </row>
    <row r="866" spans="1:11" x14ac:dyDescent="0.2">
      <c r="A866" s="47">
        <f t="shared" si="24"/>
        <v>0</v>
      </c>
      <c r="B866" s="36">
        <f t="shared" si="25"/>
        <v>0</v>
      </c>
      <c r="C866" s="31" t="s">
        <v>170</v>
      </c>
      <c r="D866" s="30" t="s">
        <v>170</v>
      </c>
      <c r="E866" s="29"/>
      <c r="F866" s="29"/>
      <c r="G866" s="29"/>
      <c r="H866" s="29"/>
      <c r="I866" s="29"/>
      <c r="J866" s="29"/>
      <c r="K866" s="29">
        <v>0</v>
      </c>
    </row>
    <row r="867" spans="1:11" x14ac:dyDescent="0.2">
      <c r="A867" s="47">
        <f t="shared" si="24"/>
        <v>0</v>
      </c>
      <c r="B867" s="36">
        <f t="shared" si="25"/>
        <v>0</v>
      </c>
      <c r="C867" s="31" t="s">
        <v>170</v>
      </c>
      <c r="D867" s="30" t="s">
        <v>170</v>
      </c>
      <c r="E867" s="29"/>
      <c r="F867" s="29"/>
      <c r="G867" s="29"/>
      <c r="H867" s="29"/>
      <c r="I867" s="29"/>
      <c r="J867" s="29"/>
      <c r="K867" s="29">
        <v>0</v>
      </c>
    </row>
    <row r="868" spans="1:11" x14ac:dyDescent="0.2">
      <c r="A868" s="47">
        <f t="shared" si="24"/>
        <v>0</v>
      </c>
      <c r="B868" s="36">
        <f t="shared" si="25"/>
        <v>0</v>
      </c>
      <c r="C868" s="31" t="s">
        <v>170</v>
      </c>
      <c r="D868" s="30" t="s">
        <v>170</v>
      </c>
      <c r="E868" s="29"/>
      <c r="F868" s="29"/>
      <c r="G868" s="29"/>
      <c r="H868" s="29"/>
      <c r="I868" s="29"/>
      <c r="J868" s="29"/>
      <c r="K868" s="29">
        <v>0</v>
      </c>
    </row>
    <row r="869" spans="1:11" x14ac:dyDescent="0.2">
      <c r="A869" s="47">
        <f t="shared" si="24"/>
        <v>0</v>
      </c>
      <c r="B869" s="36">
        <f t="shared" si="25"/>
        <v>0</v>
      </c>
      <c r="C869" s="31" t="s">
        <v>170</v>
      </c>
      <c r="D869" s="30" t="s">
        <v>170</v>
      </c>
      <c r="E869" s="29"/>
      <c r="F869" s="29"/>
      <c r="G869" s="29"/>
      <c r="H869" s="29"/>
      <c r="I869" s="29"/>
      <c r="J869" s="29"/>
      <c r="K869" s="29">
        <v>0</v>
      </c>
    </row>
    <row r="870" spans="1:11" x14ac:dyDescent="0.2">
      <c r="A870" s="47">
        <f t="shared" si="24"/>
        <v>0</v>
      </c>
      <c r="B870" s="36">
        <f t="shared" si="25"/>
        <v>0</v>
      </c>
      <c r="C870" s="31" t="s">
        <v>170</v>
      </c>
      <c r="D870" s="30" t="s">
        <v>170</v>
      </c>
      <c r="E870" s="29"/>
      <c r="F870" s="29"/>
      <c r="G870" s="29"/>
      <c r="H870" s="29"/>
      <c r="I870" s="29"/>
      <c r="J870" s="29"/>
      <c r="K870" s="29">
        <v>0</v>
      </c>
    </row>
    <row r="871" spans="1:11" x14ac:dyDescent="0.2">
      <c r="A871" s="47">
        <f t="shared" si="24"/>
        <v>0</v>
      </c>
      <c r="B871" s="36">
        <f t="shared" si="25"/>
        <v>0</v>
      </c>
      <c r="C871" s="31" t="s">
        <v>170</v>
      </c>
      <c r="D871" s="30" t="s">
        <v>170</v>
      </c>
      <c r="E871" s="29"/>
      <c r="F871" s="29"/>
      <c r="G871" s="29"/>
      <c r="H871" s="29"/>
      <c r="I871" s="29"/>
      <c r="J871" s="29"/>
      <c r="K871" s="29">
        <v>0</v>
      </c>
    </row>
    <row r="872" spans="1:11" x14ac:dyDescent="0.2">
      <c r="A872" s="47">
        <f t="shared" si="24"/>
        <v>0</v>
      </c>
      <c r="B872" s="36">
        <f t="shared" si="25"/>
        <v>0</v>
      </c>
      <c r="C872" s="31" t="s">
        <v>170</v>
      </c>
      <c r="D872" s="30" t="s">
        <v>170</v>
      </c>
      <c r="E872" s="29"/>
      <c r="F872" s="29"/>
      <c r="G872" s="29"/>
      <c r="H872" s="29"/>
      <c r="I872" s="29"/>
      <c r="J872" s="29"/>
      <c r="K872" s="29">
        <v>0</v>
      </c>
    </row>
    <row r="873" spans="1:11" x14ac:dyDescent="0.2">
      <c r="A873" s="47">
        <f t="shared" si="24"/>
        <v>0</v>
      </c>
      <c r="B873" s="36">
        <f t="shared" si="25"/>
        <v>0</v>
      </c>
      <c r="C873" s="31" t="s">
        <v>170</v>
      </c>
      <c r="D873" s="30" t="s">
        <v>170</v>
      </c>
      <c r="E873" s="29"/>
      <c r="F873" s="29"/>
      <c r="G873" s="29"/>
      <c r="H873" s="29"/>
      <c r="I873" s="29"/>
      <c r="J873" s="29"/>
      <c r="K873" s="29">
        <v>0</v>
      </c>
    </row>
    <row r="874" spans="1:11" x14ac:dyDescent="0.2">
      <c r="A874" s="47">
        <f t="shared" si="24"/>
        <v>0</v>
      </c>
      <c r="B874" s="36">
        <f t="shared" si="25"/>
        <v>0</v>
      </c>
      <c r="C874" s="31" t="s">
        <v>170</v>
      </c>
      <c r="D874" s="30" t="s">
        <v>170</v>
      </c>
      <c r="E874" s="29"/>
      <c r="F874" s="29"/>
      <c r="G874" s="29"/>
      <c r="H874" s="29"/>
      <c r="I874" s="29"/>
      <c r="J874" s="29"/>
      <c r="K874" s="29">
        <v>0</v>
      </c>
    </row>
    <row r="875" spans="1:11" x14ac:dyDescent="0.2">
      <c r="A875" s="47">
        <f t="shared" si="24"/>
        <v>0</v>
      </c>
      <c r="B875" s="36">
        <f t="shared" si="25"/>
        <v>0</v>
      </c>
      <c r="C875" s="31" t="s">
        <v>170</v>
      </c>
      <c r="D875" s="30" t="s">
        <v>170</v>
      </c>
      <c r="E875" s="29"/>
      <c r="F875" s="29"/>
      <c r="G875" s="29"/>
      <c r="H875" s="29"/>
      <c r="I875" s="29"/>
      <c r="J875" s="29"/>
      <c r="K875" s="29">
        <v>0</v>
      </c>
    </row>
    <row r="876" spans="1:11" x14ac:dyDescent="0.2">
      <c r="A876" s="47">
        <f t="shared" si="24"/>
        <v>0</v>
      </c>
      <c r="B876" s="36">
        <f t="shared" si="25"/>
        <v>0</v>
      </c>
      <c r="C876" s="31" t="s">
        <v>170</v>
      </c>
      <c r="D876" s="30" t="s">
        <v>170</v>
      </c>
      <c r="E876" s="29"/>
      <c r="F876" s="29"/>
      <c r="G876" s="29"/>
      <c r="H876" s="29"/>
      <c r="I876" s="29"/>
      <c r="J876" s="29"/>
      <c r="K876" s="29">
        <v>0</v>
      </c>
    </row>
    <row r="877" spans="1:11" x14ac:dyDescent="0.2">
      <c r="A877" s="47">
        <f t="shared" si="24"/>
        <v>0</v>
      </c>
      <c r="B877" s="36">
        <f t="shared" si="25"/>
        <v>0</v>
      </c>
      <c r="C877" s="31" t="s">
        <v>170</v>
      </c>
      <c r="D877" s="30" t="s">
        <v>170</v>
      </c>
      <c r="E877" s="29"/>
      <c r="F877" s="29"/>
      <c r="G877" s="29"/>
      <c r="H877" s="29"/>
      <c r="I877" s="29"/>
      <c r="J877" s="29"/>
      <c r="K877" s="29">
        <v>0</v>
      </c>
    </row>
    <row r="878" spans="1:11" x14ac:dyDescent="0.2">
      <c r="A878" s="47">
        <f t="shared" si="24"/>
        <v>0</v>
      </c>
      <c r="B878" s="36">
        <f t="shared" si="25"/>
        <v>0</v>
      </c>
      <c r="C878" s="31" t="s">
        <v>170</v>
      </c>
      <c r="D878" s="30" t="s">
        <v>170</v>
      </c>
      <c r="E878" s="29"/>
      <c r="F878" s="29"/>
      <c r="G878" s="29"/>
      <c r="H878" s="29"/>
      <c r="I878" s="29"/>
      <c r="J878" s="29"/>
      <c r="K878" s="29">
        <v>0</v>
      </c>
    </row>
    <row r="879" spans="1:11" x14ac:dyDescent="0.2">
      <c r="A879" s="47">
        <f t="shared" si="24"/>
        <v>0</v>
      </c>
      <c r="B879" s="36">
        <f t="shared" si="25"/>
        <v>0</v>
      </c>
      <c r="C879" s="31" t="s">
        <v>170</v>
      </c>
      <c r="D879" s="30" t="s">
        <v>170</v>
      </c>
      <c r="E879" s="29"/>
      <c r="F879" s="29"/>
      <c r="G879" s="29"/>
      <c r="H879" s="29"/>
      <c r="I879" s="29"/>
      <c r="J879" s="29"/>
      <c r="K879" s="29">
        <v>0</v>
      </c>
    </row>
    <row r="880" spans="1:11" x14ac:dyDescent="0.2">
      <c r="A880" s="47">
        <f t="shared" si="24"/>
        <v>0</v>
      </c>
      <c r="B880" s="36">
        <f t="shared" si="25"/>
        <v>0</v>
      </c>
      <c r="C880" s="31" t="s">
        <v>170</v>
      </c>
      <c r="D880" s="30" t="s">
        <v>170</v>
      </c>
      <c r="E880" s="29"/>
      <c r="F880" s="29"/>
      <c r="G880" s="29"/>
      <c r="H880" s="29"/>
      <c r="I880" s="29"/>
      <c r="J880" s="29"/>
      <c r="K880" s="29">
        <v>0</v>
      </c>
    </row>
    <row r="881" spans="1:11" x14ac:dyDescent="0.2">
      <c r="A881" s="47">
        <f t="shared" si="24"/>
        <v>0</v>
      </c>
      <c r="B881" s="36">
        <f t="shared" si="25"/>
        <v>0</v>
      </c>
      <c r="C881" s="31" t="s">
        <v>170</v>
      </c>
      <c r="D881" s="30" t="s">
        <v>170</v>
      </c>
      <c r="E881" s="29"/>
      <c r="F881" s="29"/>
      <c r="G881" s="29"/>
      <c r="H881" s="29"/>
      <c r="I881" s="29"/>
      <c r="J881" s="29"/>
      <c r="K881" s="29">
        <v>0</v>
      </c>
    </row>
    <row r="882" spans="1:11" x14ac:dyDescent="0.2">
      <c r="A882" s="47">
        <f t="shared" si="24"/>
        <v>0</v>
      </c>
      <c r="B882" s="36">
        <f t="shared" si="25"/>
        <v>0</v>
      </c>
      <c r="C882" s="31" t="s">
        <v>170</v>
      </c>
      <c r="D882" s="30" t="s">
        <v>170</v>
      </c>
      <c r="E882" s="29"/>
      <c r="F882" s="29"/>
      <c r="G882" s="29"/>
      <c r="H882" s="29"/>
      <c r="I882" s="29"/>
      <c r="J882" s="29"/>
      <c r="K882" s="29">
        <v>0</v>
      </c>
    </row>
    <row r="883" spans="1:11" x14ac:dyDescent="0.2">
      <c r="A883" s="47">
        <f t="shared" ref="A883:A946" si="26">IF(ISNA(MATCH(C883,offers.segment.all,0)),1,0)</f>
        <v>0</v>
      </c>
      <c r="B883" s="36">
        <f t="shared" ref="B883:B946" si="27">IF(ISNA(MATCH(D883,revenue.descriptions,0)),1,0)</f>
        <v>0</v>
      </c>
      <c r="C883" s="31" t="s">
        <v>170</v>
      </c>
      <c r="D883" s="30" t="s">
        <v>170</v>
      </c>
      <c r="E883" s="29"/>
      <c r="F883" s="29"/>
      <c r="G883" s="29"/>
      <c r="H883" s="29"/>
      <c r="I883" s="29"/>
      <c r="J883" s="29"/>
      <c r="K883" s="29">
        <v>0</v>
      </c>
    </row>
    <row r="884" spans="1:11" x14ac:dyDescent="0.2">
      <c r="A884" s="47">
        <f t="shared" si="26"/>
        <v>0</v>
      </c>
      <c r="B884" s="36">
        <f t="shared" si="27"/>
        <v>0</v>
      </c>
      <c r="C884" s="31" t="s">
        <v>170</v>
      </c>
      <c r="D884" s="30" t="s">
        <v>170</v>
      </c>
      <c r="E884" s="29"/>
      <c r="F884" s="29"/>
      <c r="G884" s="29"/>
      <c r="H884" s="29"/>
      <c r="I884" s="29"/>
      <c r="J884" s="29"/>
      <c r="K884" s="29">
        <v>0</v>
      </c>
    </row>
    <row r="885" spans="1:11" x14ac:dyDescent="0.2">
      <c r="A885" s="47">
        <f t="shared" si="26"/>
        <v>0</v>
      </c>
      <c r="B885" s="36">
        <f t="shared" si="27"/>
        <v>0</v>
      </c>
      <c r="C885" s="31" t="s">
        <v>170</v>
      </c>
      <c r="D885" s="30" t="s">
        <v>170</v>
      </c>
      <c r="E885" s="29"/>
      <c r="F885" s="29"/>
      <c r="G885" s="29"/>
      <c r="H885" s="29"/>
      <c r="I885" s="29"/>
      <c r="J885" s="29"/>
      <c r="K885" s="29">
        <v>0</v>
      </c>
    </row>
    <row r="886" spans="1:11" x14ac:dyDescent="0.2">
      <c r="A886" s="47">
        <f t="shared" si="26"/>
        <v>0</v>
      </c>
      <c r="B886" s="36">
        <f t="shared" si="27"/>
        <v>0</v>
      </c>
      <c r="C886" s="31" t="s">
        <v>170</v>
      </c>
      <c r="D886" s="30" t="s">
        <v>170</v>
      </c>
      <c r="E886" s="29"/>
      <c r="F886" s="29"/>
      <c r="G886" s="29"/>
      <c r="H886" s="29"/>
      <c r="I886" s="29"/>
      <c r="J886" s="29"/>
      <c r="K886" s="29">
        <v>0</v>
      </c>
    </row>
    <row r="887" spans="1:11" x14ac:dyDescent="0.2">
      <c r="A887" s="47">
        <f t="shared" si="26"/>
        <v>0</v>
      </c>
      <c r="B887" s="36">
        <f t="shared" si="27"/>
        <v>0</v>
      </c>
      <c r="C887" s="31" t="s">
        <v>170</v>
      </c>
      <c r="D887" s="30" t="s">
        <v>170</v>
      </c>
      <c r="E887" s="29"/>
      <c r="F887" s="29"/>
      <c r="G887" s="29"/>
      <c r="H887" s="29"/>
      <c r="I887" s="29"/>
      <c r="J887" s="29"/>
      <c r="K887" s="29">
        <v>0</v>
      </c>
    </row>
    <row r="888" spans="1:11" x14ac:dyDescent="0.2">
      <c r="A888" s="47">
        <f t="shared" si="26"/>
        <v>0</v>
      </c>
      <c r="B888" s="36">
        <f t="shared" si="27"/>
        <v>0</v>
      </c>
      <c r="C888" s="31" t="s">
        <v>170</v>
      </c>
      <c r="D888" s="30" t="s">
        <v>170</v>
      </c>
      <c r="E888" s="29"/>
      <c r="F888" s="29"/>
      <c r="G888" s="29"/>
      <c r="H888" s="29"/>
      <c r="I888" s="29"/>
      <c r="J888" s="29"/>
      <c r="K888" s="29">
        <v>0</v>
      </c>
    </row>
    <row r="889" spans="1:11" x14ac:dyDescent="0.2">
      <c r="A889" s="47">
        <f t="shared" si="26"/>
        <v>0</v>
      </c>
      <c r="B889" s="36">
        <f t="shared" si="27"/>
        <v>0</v>
      </c>
      <c r="C889" s="31" t="s">
        <v>170</v>
      </c>
      <c r="D889" s="30" t="s">
        <v>170</v>
      </c>
      <c r="E889" s="29"/>
      <c r="F889" s="29"/>
      <c r="G889" s="29"/>
      <c r="H889" s="29"/>
      <c r="I889" s="29"/>
      <c r="J889" s="29"/>
      <c r="K889" s="29">
        <v>0</v>
      </c>
    </row>
    <row r="890" spans="1:11" x14ac:dyDescent="0.2">
      <c r="A890" s="47">
        <f t="shared" si="26"/>
        <v>0</v>
      </c>
      <c r="B890" s="36">
        <f t="shared" si="27"/>
        <v>0</v>
      </c>
      <c r="C890" s="31" t="s">
        <v>170</v>
      </c>
      <c r="D890" s="30" t="s">
        <v>170</v>
      </c>
      <c r="E890" s="29"/>
      <c r="F890" s="29"/>
      <c r="G890" s="29"/>
      <c r="H890" s="29"/>
      <c r="I890" s="29"/>
      <c r="J890" s="29"/>
      <c r="K890" s="29">
        <v>0</v>
      </c>
    </row>
    <row r="891" spans="1:11" x14ac:dyDescent="0.2">
      <c r="A891" s="47">
        <f t="shared" si="26"/>
        <v>0</v>
      </c>
      <c r="B891" s="36">
        <f t="shared" si="27"/>
        <v>0</v>
      </c>
      <c r="C891" s="31" t="s">
        <v>170</v>
      </c>
      <c r="D891" s="30" t="s">
        <v>170</v>
      </c>
      <c r="E891" s="29"/>
      <c r="F891" s="29"/>
      <c r="G891" s="29"/>
      <c r="H891" s="29"/>
      <c r="I891" s="29"/>
      <c r="J891" s="29"/>
      <c r="K891" s="29">
        <v>0</v>
      </c>
    </row>
    <row r="892" spans="1:11" x14ac:dyDescent="0.2">
      <c r="A892" s="47">
        <f t="shared" si="26"/>
        <v>0</v>
      </c>
      <c r="B892" s="36">
        <f t="shared" si="27"/>
        <v>0</v>
      </c>
      <c r="C892" s="31" t="s">
        <v>170</v>
      </c>
      <c r="D892" s="30" t="s">
        <v>170</v>
      </c>
      <c r="E892" s="29"/>
      <c r="F892" s="29"/>
      <c r="G892" s="29"/>
      <c r="H892" s="29"/>
      <c r="I892" s="29"/>
      <c r="J892" s="29"/>
      <c r="K892" s="29">
        <v>0</v>
      </c>
    </row>
    <row r="893" spans="1:11" x14ac:dyDescent="0.2">
      <c r="A893" s="47">
        <f t="shared" si="26"/>
        <v>0</v>
      </c>
      <c r="B893" s="36">
        <f t="shared" si="27"/>
        <v>0</v>
      </c>
      <c r="C893" s="31" t="s">
        <v>170</v>
      </c>
      <c r="D893" s="30" t="s">
        <v>170</v>
      </c>
      <c r="E893" s="29"/>
      <c r="F893" s="29"/>
      <c r="G893" s="29"/>
      <c r="H893" s="29"/>
      <c r="I893" s="29"/>
      <c r="J893" s="29"/>
      <c r="K893" s="29">
        <v>0</v>
      </c>
    </row>
    <row r="894" spans="1:11" x14ac:dyDescent="0.2">
      <c r="A894" s="47">
        <f t="shared" si="26"/>
        <v>0</v>
      </c>
      <c r="B894" s="36">
        <f t="shared" si="27"/>
        <v>0</v>
      </c>
      <c r="C894" s="31" t="s">
        <v>170</v>
      </c>
      <c r="D894" s="30" t="s">
        <v>170</v>
      </c>
      <c r="E894" s="29"/>
      <c r="F894" s="29"/>
      <c r="G894" s="29"/>
      <c r="H894" s="29"/>
      <c r="I894" s="29"/>
      <c r="J894" s="29"/>
      <c r="K894" s="29">
        <v>0</v>
      </c>
    </row>
    <row r="895" spans="1:11" x14ac:dyDescent="0.2">
      <c r="A895" s="47">
        <f t="shared" si="26"/>
        <v>0</v>
      </c>
      <c r="B895" s="36">
        <f t="shared" si="27"/>
        <v>0</v>
      </c>
      <c r="C895" s="31" t="s">
        <v>170</v>
      </c>
      <c r="D895" s="30" t="s">
        <v>170</v>
      </c>
      <c r="E895" s="29"/>
      <c r="F895" s="29"/>
      <c r="G895" s="29"/>
      <c r="H895" s="29"/>
      <c r="I895" s="29"/>
      <c r="J895" s="29"/>
      <c r="K895" s="29">
        <v>0</v>
      </c>
    </row>
    <row r="896" spans="1:11" x14ac:dyDescent="0.2">
      <c r="A896" s="47">
        <f t="shared" si="26"/>
        <v>0</v>
      </c>
      <c r="B896" s="36">
        <f t="shared" si="27"/>
        <v>0</v>
      </c>
      <c r="C896" s="31" t="s">
        <v>170</v>
      </c>
      <c r="D896" s="30" t="s">
        <v>170</v>
      </c>
      <c r="E896" s="29"/>
      <c r="F896" s="29"/>
      <c r="G896" s="29"/>
      <c r="H896" s="29"/>
      <c r="I896" s="29"/>
      <c r="J896" s="29"/>
      <c r="K896" s="29">
        <v>0</v>
      </c>
    </row>
    <row r="897" spans="1:11" x14ac:dyDescent="0.2">
      <c r="A897" s="47">
        <f t="shared" si="26"/>
        <v>0</v>
      </c>
      <c r="B897" s="36">
        <f t="shared" si="27"/>
        <v>0</v>
      </c>
      <c r="C897" s="31" t="s">
        <v>170</v>
      </c>
      <c r="D897" s="30" t="s">
        <v>170</v>
      </c>
      <c r="E897" s="29"/>
      <c r="F897" s="29"/>
      <c r="G897" s="29"/>
      <c r="H897" s="29"/>
      <c r="I897" s="29"/>
      <c r="J897" s="29"/>
      <c r="K897" s="29">
        <v>0</v>
      </c>
    </row>
    <row r="898" spans="1:11" x14ac:dyDescent="0.2">
      <c r="A898" s="47">
        <f t="shared" si="26"/>
        <v>0</v>
      </c>
      <c r="B898" s="36">
        <f t="shared" si="27"/>
        <v>0</v>
      </c>
      <c r="C898" s="31" t="s">
        <v>170</v>
      </c>
      <c r="D898" s="30" t="s">
        <v>170</v>
      </c>
      <c r="E898" s="29"/>
      <c r="F898" s="29"/>
      <c r="G898" s="29"/>
      <c r="H898" s="29"/>
      <c r="I898" s="29"/>
      <c r="J898" s="29"/>
      <c r="K898" s="29">
        <v>0</v>
      </c>
    </row>
    <row r="899" spans="1:11" x14ac:dyDescent="0.2">
      <c r="A899" s="47">
        <f t="shared" si="26"/>
        <v>0</v>
      </c>
      <c r="B899" s="36">
        <f t="shared" si="27"/>
        <v>0</v>
      </c>
      <c r="C899" s="31" t="s">
        <v>170</v>
      </c>
      <c r="D899" s="30" t="s">
        <v>170</v>
      </c>
      <c r="E899" s="29"/>
      <c r="F899" s="29"/>
      <c r="G899" s="29"/>
      <c r="H899" s="29"/>
      <c r="I899" s="29"/>
      <c r="J899" s="29"/>
      <c r="K899" s="29">
        <v>0</v>
      </c>
    </row>
    <row r="900" spans="1:11" x14ac:dyDescent="0.2">
      <c r="A900" s="47">
        <f t="shared" si="26"/>
        <v>0</v>
      </c>
      <c r="B900" s="36">
        <f t="shared" si="27"/>
        <v>0</v>
      </c>
      <c r="C900" s="31" t="s">
        <v>170</v>
      </c>
      <c r="D900" s="30" t="s">
        <v>170</v>
      </c>
      <c r="E900" s="29"/>
      <c r="F900" s="29"/>
      <c r="G900" s="29"/>
      <c r="H900" s="29"/>
      <c r="I900" s="29"/>
      <c r="J900" s="29"/>
      <c r="K900" s="29">
        <v>0</v>
      </c>
    </row>
    <row r="901" spans="1:11" x14ac:dyDescent="0.2">
      <c r="A901" s="47">
        <f t="shared" si="26"/>
        <v>0</v>
      </c>
      <c r="B901" s="36">
        <f t="shared" si="27"/>
        <v>0</v>
      </c>
      <c r="C901" s="31" t="s">
        <v>170</v>
      </c>
      <c r="D901" s="30" t="s">
        <v>170</v>
      </c>
      <c r="E901" s="29"/>
      <c r="F901" s="29"/>
      <c r="G901" s="29"/>
      <c r="H901" s="29"/>
      <c r="I901" s="29"/>
      <c r="J901" s="29"/>
      <c r="K901" s="29">
        <v>0</v>
      </c>
    </row>
    <row r="902" spans="1:11" x14ac:dyDescent="0.2">
      <c r="A902" s="47">
        <f t="shared" si="26"/>
        <v>0</v>
      </c>
      <c r="B902" s="36">
        <f t="shared" si="27"/>
        <v>0</v>
      </c>
      <c r="C902" s="31" t="s">
        <v>170</v>
      </c>
      <c r="D902" s="30" t="s">
        <v>170</v>
      </c>
      <c r="E902" s="29"/>
      <c r="F902" s="29"/>
      <c r="G902" s="29"/>
      <c r="H902" s="29"/>
      <c r="I902" s="29"/>
      <c r="J902" s="29"/>
      <c r="K902" s="29">
        <v>0</v>
      </c>
    </row>
    <row r="903" spans="1:11" x14ac:dyDescent="0.2">
      <c r="A903" s="47">
        <f t="shared" si="26"/>
        <v>0</v>
      </c>
      <c r="B903" s="36">
        <f t="shared" si="27"/>
        <v>0</v>
      </c>
      <c r="C903" s="31" t="s">
        <v>170</v>
      </c>
      <c r="D903" s="30" t="s">
        <v>170</v>
      </c>
      <c r="E903" s="29"/>
      <c r="F903" s="29"/>
      <c r="G903" s="29"/>
      <c r="H903" s="29"/>
      <c r="I903" s="29"/>
      <c r="J903" s="29"/>
      <c r="K903" s="29">
        <v>0</v>
      </c>
    </row>
    <row r="904" spans="1:11" x14ac:dyDescent="0.2">
      <c r="A904" s="47">
        <f t="shared" si="26"/>
        <v>0</v>
      </c>
      <c r="B904" s="36">
        <f t="shared" si="27"/>
        <v>0</v>
      </c>
      <c r="C904" s="31" t="s">
        <v>170</v>
      </c>
      <c r="D904" s="30" t="s">
        <v>170</v>
      </c>
      <c r="E904" s="29"/>
      <c r="F904" s="29"/>
      <c r="G904" s="29"/>
      <c r="H904" s="29"/>
      <c r="I904" s="29"/>
      <c r="J904" s="29"/>
      <c r="K904" s="29">
        <v>0</v>
      </c>
    </row>
    <row r="905" spans="1:11" x14ac:dyDescent="0.2">
      <c r="A905" s="47">
        <f t="shared" si="26"/>
        <v>0</v>
      </c>
      <c r="B905" s="36">
        <f t="shared" si="27"/>
        <v>0</v>
      </c>
      <c r="C905" s="31" t="s">
        <v>170</v>
      </c>
      <c r="D905" s="30" t="s">
        <v>170</v>
      </c>
      <c r="E905" s="29"/>
      <c r="F905" s="29"/>
      <c r="G905" s="29"/>
      <c r="H905" s="29"/>
      <c r="I905" s="29"/>
      <c r="J905" s="29"/>
      <c r="K905" s="29">
        <v>0</v>
      </c>
    </row>
    <row r="906" spans="1:11" x14ac:dyDescent="0.2">
      <c r="A906" s="47">
        <f t="shared" si="26"/>
        <v>0</v>
      </c>
      <c r="B906" s="36">
        <f t="shared" si="27"/>
        <v>0</v>
      </c>
      <c r="C906" s="31" t="s">
        <v>170</v>
      </c>
      <c r="D906" s="30" t="s">
        <v>170</v>
      </c>
      <c r="E906" s="29"/>
      <c r="F906" s="29"/>
      <c r="G906" s="29"/>
      <c r="H906" s="29"/>
      <c r="I906" s="29"/>
      <c r="J906" s="29"/>
      <c r="K906" s="29">
        <v>0</v>
      </c>
    </row>
    <row r="907" spans="1:11" x14ac:dyDescent="0.2">
      <c r="A907" s="47">
        <f t="shared" si="26"/>
        <v>0</v>
      </c>
      <c r="B907" s="36">
        <f t="shared" si="27"/>
        <v>0</v>
      </c>
      <c r="C907" s="31" t="s">
        <v>170</v>
      </c>
      <c r="D907" s="30" t="s">
        <v>170</v>
      </c>
      <c r="E907" s="29"/>
      <c r="F907" s="29"/>
      <c r="G907" s="29"/>
      <c r="H907" s="29"/>
      <c r="I907" s="29"/>
      <c r="J907" s="29"/>
      <c r="K907" s="29">
        <v>0</v>
      </c>
    </row>
    <row r="908" spans="1:11" x14ac:dyDescent="0.2">
      <c r="A908" s="47">
        <f t="shared" si="26"/>
        <v>0</v>
      </c>
      <c r="B908" s="36">
        <f t="shared" si="27"/>
        <v>0</v>
      </c>
      <c r="C908" s="31" t="s">
        <v>170</v>
      </c>
      <c r="D908" s="30" t="s">
        <v>170</v>
      </c>
      <c r="E908" s="29"/>
      <c r="F908" s="29"/>
      <c r="G908" s="29"/>
      <c r="H908" s="29"/>
      <c r="I908" s="29"/>
      <c r="J908" s="29"/>
      <c r="K908" s="29">
        <v>0</v>
      </c>
    </row>
    <row r="909" spans="1:11" x14ac:dyDescent="0.2">
      <c r="A909" s="47">
        <f t="shared" si="26"/>
        <v>0</v>
      </c>
      <c r="B909" s="36">
        <f t="shared" si="27"/>
        <v>0</v>
      </c>
      <c r="C909" s="31" t="s">
        <v>170</v>
      </c>
      <c r="D909" s="30" t="s">
        <v>170</v>
      </c>
      <c r="E909" s="29"/>
      <c r="F909" s="29"/>
      <c r="G909" s="29"/>
      <c r="H909" s="29"/>
      <c r="I909" s="29"/>
      <c r="J909" s="29"/>
      <c r="K909" s="29">
        <v>0</v>
      </c>
    </row>
    <row r="910" spans="1:11" x14ac:dyDescent="0.2">
      <c r="A910" s="47">
        <f t="shared" si="26"/>
        <v>0</v>
      </c>
      <c r="B910" s="36">
        <f t="shared" si="27"/>
        <v>0</v>
      </c>
      <c r="C910" s="31" t="s">
        <v>170</v>
      </c>
      <c r="D910" s="30" t="s">
        <v>170</v>
      </c>
      <c r="E910" s="29"/>
      <c r="F910" s="29"/>
      <c r="G910" s="29"/>
      <c r="H910" s="29"/>
      <c r="I910" s="29"/>
      <c r="J910" s="29"/>
      <c r="K910" s="29">
        <v>0</v>
      </c>
    </row>
    <row r="911" spans="1:11" x14ac:dyDescent="0.2">
      <c r="A911" s="47">
        <f t="shared" si="26"/>
        <v>0</v>
      </c>
      <c r="B911" s="36">
        <f t="shared" si="27"/>
        <v>0</v>
      </c>
      <c r="C911" s="31" t="s">
        <v>170</v>
      </c>
      <c r="D911" s="30" t="s">
        <v>170</v>
      </c>
      <c r="E911" s="29"/>
      <c r="F911" s="29"/>
      <c r="G911" s="29"/>
      <c r="H911" s="29"/>
      <c r="I911" s="29"/>
      <c r="J911" s="29"/>
      <c r="K911" s="29">
        <v>0</v>
      </c>
    </row>
    <row r="912" spans="1:11" x14ac:dyDescent="0.2">
      <c r="A912" s="47">
        <f t="shared" si="26"/>
        <v>0</v>
      </c>
      <c r="B912" s="36">
        <f t="shared" si="27"/>
        <v>0</v>
      </c>
      <c r="C912" s="31" t="s">
        <v>170</v>
      </c>
      <c r="D912" s="30" t="s">
        <v>170</v>
      </c>
      <c r="E912" s="29"/>
      <c r="F912" s="29"/>
      <c r="G912" s="29"/>
      <c r="H912" s="29"/>
      <c r="I912" s="29"/>
      <c r="J912" s="29"/>
      <c r="K912" s="29">
        <v>0</v>
      </c>
    </row>
    <row r="913" spans="1:11" x14ac:dyDescent="0.2">
      <c r="A913" s="47">
        <f t="shared" si="26"/>
        <v>0</v>
      </c>
      <c r="B913" s="36">
        <f t="shared" si="27"/>
        <v>0</v>
      </c>
      <c r="C913" s="31" t="s">
        <v>170</v>
      </c>
      <c r="D913" s="30" t="s">
        <v>170</v>
      </c>
      <c r="E913" s="29"/>
      <c r="F913" s="29"/>
      <c r="G913" s="29"/>
      <c r="H913" s="29"/>
      <c r="I913" s="29"/>
      <c r="J913" s="29"/>
      <c r="K913" s="29">
        <v>0</v>
      </c>
    </row>
    <row r="914" spans="1:11" x14ac:dyDescent="0.2">
      <c r="A914" s="47">
        <f t="shared" si="26"/>
        <v>0</v>
      </c>
      <c r="B914" s="36">
        <f t="shared" si="27"/>
        <v>0</v>
      </c>
      <c r="C914" s="31" t="s">
        <v>170</v>
      </c>
      <c r="D914" s="30" t="s">
        <v>170</v>
      </c>
      <c r="E914" s="29"/>
      <c r="F914" s="29"/>
      <c r="G914" s="29"/>
      <c r="H914" s="29"/>
      <c r="I914" s="29"/>
      <c r="J914" s="29"/>
      <c r="K914" s="29">
        <v>0</v>
      </c>
    </row>
    <row r="915" spans="1:11" x14ac:dyDescent="0.2">
      <c r="A915" s="47">
        <f t="shared" si="26"/>
        <v>0</v>
      </c>
      <c r="B915" s="36">
        <f t="shared" si="27"/>
        <v>0</v>
      </c>
      <c r="C915" s="31" t="s">
        <v>170</v>
      </c>
      <c r="D915" s="30" t="s">
        <v>170</v>
      </c>
      <c r="E915" s="29"/>
      <c r="F915" s="29"/>
      <c r="G915" s="29"/>
      <c r="H915" s="29"/>
      <c r="I915" s="29"/>
      <c r="J915" s="29"/>
      <c r="K915" s="29">
        <v>0</v>
      </c>
    </row>
    <row r="916" spans="1:11" x14ac:dyDescent="0.2">
      <c r="A916" s="47">
        <f t="shared" si="26"/>
        <v>0</v>
      </c>
      <c r="B916" s="36">
        <f t="shared" si="27"/>
        <v>0</v>
      </c>
      <c r="C916" s="31" t="s">
        <v>170</v>
      </c>
      <c r="D916" s="30" t="s">
        <v>170</v>
      </c>
      <c r="E916" s="29"/>
      <c r="F916" s="29"/>
      <c r="G916" s="29"/>
      <c r="H916" s="29"/>
      <c r="I916" s="29"/>
      <c r="J916" s="29"/>
      <c r="K916" s="29">
        <v>0</v>
      </c>
    </row>
    <row r="917" spans="1:11" x14ac:dyDescent="0.2">
      <c r="A917" s="47">
        <f t="shared" si="26"/>
        <v>0</v>
      </c>
      <c r="B917" s="36">
        <f t="shared" si="27"/>
        <v>0</v>
      </c>
      <c r="C917" s="31" t="s">
        <v>170</v>
      </c>
      <c r="D917" s="30" t="s">
        <v>170</v>
      </c>
      <c r="E917" s="29"/>
      <c r="F917" s="29"/>
      <c r="G917" s="29"/>
      <c r="H917" s="29"/>
      <c r="I917" s="29"/>
      <c r="J917" s="29"/>
      <c r="K917" s="29">
        <v>0</v>
      </c>
    </row>
    <row r="918" spans="1:11" x14ac:dyDescent="0.2">
      <c r="A918" s="47">
        <f t="shared" si="26"/>
        <v>0</v>
      </c>
      <c r="B918" s="36">
        <f t="shared" si="27"/>
        <v>0</v>
      </c>
      <c r="C918" s="31" t="s">
        <v>170</v>
      </c>
      <c r="D918" s="30" t="s">
        <v>170</v>
      </c>
      <c r="E918" s="29"/>
      <c r="F918" s="29"/>
      <c r="G918" s="29"/>
      <c r="H918" s="29"/>
      <c r="I918" s="29"/>
      <c r="J918" s="29"/>
      <c r="K918" s="29">
        <v>0</v>
      </c>
    </row>
    <row r="919" spans="1:11" x14ac:dyDescent="0.2">
      <c r="A919" s="47">
        <f t="shared" si="26"/>
        <v>0</v>
      </c>
      <c r="B919" s="36">
        <f t="shared" si="27"/>
        <v>0</v>
      </c>
      <c r="C919" s="31" t="s">
        <v>170</v>
      </c>
      <c r="D919" s="30" t="s">
        <v>170</v>
      </c>
      <c r="E919" s="29"/>
      <c r="F919" s="29"/>
      <c r="G919" s="29"/>
      <c r="H919" s="29"/>
      <c r="I919" s="29"/>
      <c r="J919" s="29"/>
      <c r="K919" s="29">
        <v>0</v>
      </c>
    </row>
    <row r="920" spans="1:11" x14ac:dyDescent="0.2">
      <c r="A920" s="47">
        <f t="shared" si="26"/>
        <v>0</v>
      </c>
      <c r="B920" s="36">
        <f t="shared" si="27"/>
        <v>0</v>
      </c>
      <c r="C920" s="31" t="s">
        <v>170</v>
      </c>
      <c r="D920" s="30" t="s">
        <v>170</v>
      </c>
      <c r="E920" s="29"/>
      <c r="F920" s="29"/>
      <c r="G920" s="29"/>
      <c r="H920" s="29"/>
      <c r="I920" s="29"/>
      <c r="J920" s="29"/>
      <c r="K920" s="29">
        <v>0</v>
      </c>
    </row>
    <row r="921" spans="1:11" x14ac:dyDescent="0.2">
      <c r="A921" s="47">
        <f t="shared" si="26"/>
        <v>0</v>
      </c>
      <c r="B921" s="36">
        <f t="shared" si="27"/>
        <v>0</v>
      </c>
      <c r="C921" s="31" t="s">
        <v>170</v>
      </c>
      <c r="D921" s="30" t="s">
        <v>170</v>
      </c>
      <c r="E921" s="29"/>
      <c r="F921" s="29"/>
      <c r="G921" s="29"/>
      <c r="H921" s="29"/>
      <c r="I921" s="29"/>
      <c r="J921" s="29"/>
      <c r="K921" s="29">
        <v>0</v>
      </c>
    </row>
    <row r="922" spans="1:11" x14ac:dyDescent="0.2">
      <c r="A922" s="47">
        <f t="shared" si="26"/>
        <v>0</v>
      </c>
      <c r="B922" s="36">
        <f t="shared" si="27"/>
        <v>0</v>
      </c>
      <c r="C922" s="31" t="s">
        <v>170</v>
      </c>
      <c r="D922" s="30" t="s">
        <v>170</v>
      </c>
      <c r="E922" s="29"/>
      <c r="F922" s="29"/>
      <c r="G922" s="29"/>
      <c r="H922" s="29"/>
      <c r="I922" s="29"/>
      <c r="J922" s="29"/>
      <c r="K922" s="29">
        <v>0</v>
      </c>
    </row>
    <row r="923" spans="1:11" x14ac:dyDescent="0.2">
      <c r="A923" s="47">
        <f t="shared" si="26"/>
        <v>0</v>
      </c>
      <c r="B923" s="36">
        <f t="shared" si="27"/>
        <v>0</v>
      </c>
      <c r="C923" s="31" t="s">
        <v>170</v>
      </c>
      <c r="D923" s="30" t="s">
        <v>170</v>
      </c>
      <c r="E923" s="29"/>
      <c r="F923" s="29"/>
      <c r="G923" s="29"/>
      <c r="H923" s="29"/>
      <c r="I923" s="29"/>
      <c r="J923" s="29"/>
      <c r="K923" s="29">
        <v>0</v>
      </c>
    </row>
    <row r="924" spans="1:11" x14ac:dyDescent="0.2">
      <c r="A924" s="47">
        <f t="shared" si="26"/>
        <v>0</v>
      </c>
      <c r="B924" s="36">
        <f t="shared" si="27"/>
        <v>0</v>
      </c>
      <c r="C924" s="31" t="s">
        <v>170</v>
      </c>
      <c r="D924" s="30" t="s">
        <v>170</v>
      </c>
      <c r="E924" s="29"/>
      <c r="F924" s="29"/>
      <c r="G924" s="29"/>
      <c r="H924" s="29"/>
      <c r="I924" s="29"/>
      <c r="J924" s="29"/>
      <c r="K924" s="29">
        <v>0</v>
      </c>
    </row>
    <row r="925" spans="1:11" x14ac:dyDescent="0.2">
      <c r="A925" s="47">
        <f t="shared" si="26"/>
        <v>0</v>
      </c>
      <c r="B925" s="36">
        <f t="shared" si="27"/>
        <v>0</v>
      </c>
      <c r="C925" s="31" t="s">
        <v>170</v>
      </c>
      <c r="D925" s="30" t="s">
        <v>170</v>
      </c>
      <c r="E925" s="29"/>
      <c r="F925" s="29"/>
      <c r="G925" s="29"/>
      <c r="H925" s="29"/>
      <c r="I925" s="29"/>
      <c r="J925" s="29"/>
      <c r="K925" s="29">
        <v>0</v>
      </c>
    </row>
    <row r="926" spans="1:11" x14ac:dyDescent="0.2">
      <c r="A926" s="47">
        <f t="shared" si="26"/>
        <v>0</v>
      </c>
      <c r="B926" s="36">
        <f t="shared" si="27"/>
        <v>0</v>
      </c>
      <c r="C926" s="31" t="s">
        <v>170</v>
      </c>
      <c r="D926" s="30" t="s">
        <v>170</v>
      </c>
      <c r="E926" s="29"/>
      <c r="F926" s="29"/>
      <c r="G926" s="29"/>
      <c r="H926" s="29"/>
      <c r="I926" s="29"/>
      <c r="J926" s="29"/>
      <c r="K926" s="29">
        <v>0</v>
      </c>
    </row>
    <row r="927" spans="1:11" x14ac:dyDescent="0.2">
      <c r="A927" s="47">
        <f t="shared" si="26"/>
        <v>0</v>
      </c>
      <c r="B927" s="36">
        <f t="shared" si="27"/>
        <v>0</v>
      </c>
      <c r="C927" s="31" t="s">
        <v>170</v>
      </c>
      <c r="D927" s="30" t="s">
        <v>170</v>
      </c>
      <c r="E927" s="29"/>
      <c r="F927" s="29"/>
      <c r="G927" s="29"/>
      <c r="H927" s="29"/>
      <c r="I927" s="29"/>
      <c r="J927" s="29"/>
      <c r="K927" s="29">
        <v>0</v>
      </c>
    </row>
    <row r="928" spans="1:11" x14ac:dyDescent="0.2">
      <c r="A928" s="47">
        <f t="shared" si="26"/>
        <v>0</v>
      </c>
      <c r="B928" s="36">
        <f t="shared" si="27"/>
        <v>0</v>
      </c>
      <c r="C928" s="31" t="s">
        <v>170</v>
      </c>
      <c r="D928" s="30" t="s">
        <v>170</v>
      </c>
      <c r="E928" s="29"/>
      <c r="F928" s="29"/>
      <c r="G928" s="29"/>
      <c r="H928" s="29"/>
      <c r="I928" s="29"/>
      <c r="J928" s="29"/>
      <c r="K928" s="29">
        <v>0</v>
      </c>
    </row>
    <row r="929" spans="1:11" x14ac:dyDescent="0.2">
      <c r="A929" s="47">
        <f t="shared" si="26"/>
        <v>0</v>
      </c>
      <c r="B929" s="36">
        <f t="shared" si="27"/>
        <v>0</v>
      </c>
      <c r="C929" s="31" t="s">
        <v>170</v>
      </c>
      <c r="D929" s="30" t="s">
        <v>170</v>
      </c>
      <c r="E929" s="29"/>
      <c r="F929" s="29"/>
      <c r="G929" s="29"/>
      <c r="H929" s="29"/>
      <c r="I929" s="29"/>
      <c r="J929" s="29"/>
      <c r="K929" s="29">
        <v>0</v>
      </c>
    </row>
    <row r="930" spans="1:11" x14ac:dyDescent="0.2">
      <c r="A930" s="47">
        <f t="shared" si="26"/>
        <v>0</v>
      </c>
      <c r="B930" s="36">
        <f t="shared" si="27"/>
        <v>0</v>
      </c>
      <c r="C930" s="31" t="s">
        <v>170</v>
      </c>
      <c r="D930" s="30" t="s">
        <v>170</v>
      </c>
      <c r="E930" s="29"/>
      <c r="F930" s="29"/>
      <c r="G930" s="29"/>
      <c r="H930" s="29"/>
      <c r="I930" s="29"/>
      <c r="J930" s="29"/>
      <c r="K930" s="29">
        <v>0</v>
      </c>
    </row>
    <row r="931" spans="1:11" x14ac:dyDescent="0.2">
      <c r="A931" s="47">
        <f t="shared" si="26"/>
        <v>0</v>
      </c>
      <c r="B931" s="36">
        <f t="shared" si="27"/>
        <v>0</v>
      </c>
      <c r="C931" s="31" t="s">
        <v>170</v>
      </c>
      <c r="D931" s="30" t="s">
        <v>170</v>
      </c>
      <c r="E931" s="29"/>
      <c r="F931" s="29"/>
      <c r="G931" s="29"/>
      <c r="H931" s="29"/>
      <c r="I931" s="29"/>
      <c r="J931" s="29"/>
      <c r="K931" s="29">
        <v>0</v>
      </c>
    </row>
    <row r="932" spans="1:11" x14ac:dyDescent="0.2">
      <c r="A932" s="47">
        <f t="shared" si="26"/>
        <v>0</v>
      </c>
      <c r="B932" s="36">
        <f t="shared" si="27"/>
        <v>0</v>
      </c>
      <c r="C932" s="31" t="s">
        <v>170</v>
      </c>
      <c r="D932" s="30" t="s">
        <v>170</v>
      </c>
      <c r="E932" s="29"/>
      <c r="F932" s="29"/>
      <c r="G932" s="29"/>
      <c r="H932" s="29"/>
      <c r="I932" s="29"/>
      <c r="J932" s="29"/>
      <c r="K932" s="29">
        <v>0</v>
      </c>
    </row>
    <row r="933" spans="1:11" x14ac:dyDescent="0.2">
      <c r="A933" s="47">
        <f t="shared" si="26"/>
        <v>0</v>
      </c>
      <c r="B933" s="36">
        <f t="shared" si="27"/>
        <v>0</v>
      </c>
      <c r="C933" s="31" t="s">
        <v>170</v>
      </c>
      <c r="D933" s="30" t="s">
        <v>170</v>
      </c>
      <c r="E933" s="29"/>
      <c r="F933" s="29"/>
      <c r="G933" s="29"/>
      <c r="H933" s="29"/>
      <c r="I933" s="29"/>
      <c r="J933" s="29"/>
      <c r="K933" s="29">
        <v>0</v>
      </c>
    </row>
    <row r="934" spans="1:11" x14ac:dyDescent="0.2">
      <c r="A934" s="47">
        <f t="shared" si="26"/>
        <v>0</v>
      </c>
      <c r="B934" s="36">
        <f t="shared" si="27"/>
        <v>0</v>
      </c>
      <c r="C934" s="31" t="s">
        <v>170</v>
      </c>
      <c r="D934" s="30" t="s">
        <v>170</v>
      </c>
      <c r="E934" s="29"/>
      <c r="F934" s="29"/>
      <c r="G934" s="29"/>
      <c r="H934" s="29"/>
      <c r="I934" s="29"/>
      <c r="J934" s="29"/>
      <c r="K934" s="29">
        <v>0</v>
      </c>
    </row>
    <row r="935" spans="1:11" x14ac:dyDescent="0.2">
      <c r="A935" s="47">
        <f t="shared" si="26"/>
        <v>0</v>
      </c>
      <c r="B935" s="36">
        <f t="shared" si="27"/>
        <v>0</v>
      </c>
      <c r="C935" s="31" t="s">
        <v>170</v>
      </c>
      <c r="D935" s="30" t="s">
        <v>170</v>
      </c>
      <c r="E935" s="29"/>
      <c r="F935" s="29"/>
      <c r="G935" s="29"/>
      <c r="H935" s="29"/>
      <c r="I935" s="29"/>
      <c r="J935" s="29"/>
      <c r="K935" s="29">
        <v>0</v>
      </c>
    </row>
    <row r="936" spans="1:11" x14ac:dyDescent="0.2">
      <c r="A936" s="47">
        <f t="shared" si="26"/>
        <v>0</v>
      </c>
      <c r="B936" s="36">
        <f t="shared" si="27"/>
        <v>0</v>
      </c>
      <c r="C936" s="31" t="s">
        <v>170</v>
      </c>
      <c r="D936" s="30" t="s">
        <v>170</v>
      </c>
      <c r="E936" s="29"/>
      <c r="F936" s="29"/>
      <c r="G936" s="29"/>
      <c r="H936" s="29"/>
      <c r="I936" s="29"/>
      <c r="J936" s="29"/>
      <c r="K936" s="29">
        <v>0</v>
      </c>
    </row>
    <row r="937" spans="1:11" x14ac:dyDescent="0.2">
      <c r="A937" s="47">
        <f t="shared" si="26"/>
        <v>0</v>
      </c>
      <c r="B937" s="36">
        <f t="shared" si="27"/>
        <v>0</v>
      </c>
      <c r="C937" s="31" t="s">
        <v>170</v>
      </c>
      <c r="D937" s="30" t="s">
        <v>170</v>
      </c>
      <c r="E937" s="29"/>
      <c r="F937" s="29"/>
      <c r="G937" s="29"/>
      <c r="H937" s="29"/>
      <c r="I937" s="29"/>
      <c r="J937" s="29"/>
      <c r="K937" s="29">
        <v>0</v>
      </c>
    </row>
    <row r="938" spans="1:11" x14ac:dyDescent="0.2">
      <c r="A938" s="47">
        <f t="shared" si="26"/>
        <v>0</v>
      </c>
      <c r="B938" s="36">
        <f t="shared" si="27"/>
        <v>0</v>
      </c>
      <c r="C938" s="31" t="s">
        <v>170</v>
      </c>
      <c r="D938" s="30" t="s">
        <v>170</v>
      </c>
      <c r="E938" s="29"/>
      <c r="F938" s="29"/>
      <c r="G938" s="29"/>
      <c r="H938" s="29"/>
      <c r="I938" s="29"/>
      <c r="J938" s="29"/>
      <c r="K938" s="29">
        <v>0</v>
      </c>
    </row>
    <row r="939" spans="1:11" x14ac:dyDescent="0.2">
      <c r="A939" s="47">
        <f t="shared" si="26"/>
        <v>0</v>
      </c>
      <c r="B939" s="36">
        <f t="shared" si="27"/>
        <v>0</v>
      </c>
      <c r="C939" s="31" t="s">
        <v>170</v>
      </c>
      <c r="D939" s="30" t="s">
        <v>170</v>
      </c>
      <c r="E939" s="29"/>
      <c r="F939" s="29"/>
      <c r="G939" s="29"/>
      <c r="H939" s="29"/>
      <c r="I939" s="29"/>
      <c r="J939" s="29"/>
      <c r="K939" s="29">
        <v>0</v>
      </c>
    </row>
    <row r="940" spans="1:11" x14ac:dyDescent="0.2">
      <c r="A940" s="47">
        <f t="shared" si="26"/>
        <v>0</v>
      </c>
      <c r="B940" s="36">
        <f t="shared" si="27"/>
        <v>0</v>
      </c>
      <c r="C940" s="31" t="s">
        <v>170</v>
      </c>
      <c r="D940" s="30" t="s">
        <v>170</v>
      </c>
      <c r="E940" s="29"/>
      <c r="F940" s="29"/>
      <c r="G940" s="29"/>
      <c r="H940" s="29"/>
      <c r="I940" s="29"/>
      <c r="J940" s="29"/>
      <c r="K940" s="29">
        <v>0</v>
      </c>
    </row>
    <row r="941" spans="1:11" x14ac:dyDescent="0.2">
      <c r="A941" s="47">
        <f t="shared" si="26"/>
        <v>0</v>
      </c>
      <c r="B941" s="36">
        <f t="shared" si="27"/>
        <v>0</v>
      </c>
      <c r="C941" s="31" t="s">
        <v>170</v>
      </c>
      <c r="D941" s="30" t="s">
        <v>170</v>
      </c>
      <c r="E941" s="29"/>
      <c r="F941" s="29"/>
      <c r="G941" s="29"/>
      <c r="H941" s="29"/>
      <c r="I941" s="29"/>
      <c r="J941" s="29"/>
      <c r="K941" s="29">
        <v>0</v>
      </c>
    </row>
    <row r="942" spans="1:11" x14ac:dyDescent="0.2">
      <c r="A942" s="47">
        <f t="shared" si="26"/>
        <v>0</v>
      </c>
      <c r="B942" s="36">
        <f t="shared" si="27"/>
        <v>0</v>
      </c>
      <c r="C942" s="31" t="s">
        <v>170</v>
      </c>
      <c r="D942" s="30" t="s">
        <v>170</v>
      </c>
      <c r="E942" s="29"/>
      <c r="F942" s="29"/>
      <c r="G942" s="29"/>
      <c r="H942" s="29"/>
      <c r="I942" s="29"/>
      <c r="J942" s="29"/>
      <c r="K942" s="29">
        <v>0</v>
      </c>
    </row>
    <row r="943" spans="1:11" x14ac:dyDescent="0.2">
      <c r="A943" s="47">
        <f t="shared" si="26"/>
        <v>0</v>
      </c>
      <c r="B943" s="36">
        <f t="shared" si="27"/>
        <v>0</v>
      </c>
      <c r="C943" s="31" t="s">
        <v>170</v>
      </c>
      <c r="D943" s="30" t="s">
        <v>170</v>
      </c>
      <c r="E943" s="29"/>
      <c r="F943" s="29"/>
      <c r="G943" s="29"/>
      <c r="H943" s="29"/>
      <c r="I943" s="29"/>
      <c r="J943" s="29"/>
      <c r="K943" s="29">
        <v>0</v>
      </c>
    </row>
    <row r="944" spans="1:11" x14ac:dyDescent="0.2">
      <c r="A944" s="47">
        <f t="shared" si="26"/>
        <v>0</v>
      </c>
      <c r="B944" s="36">
        <f t="shared" si="27"/>
        <v>0</v>
      </c>
      <c r="C944" s="31" t="s">
        <v>170</v>
      </c>
      <c r="D944" s="30" t="s">
        <v>170</v>
      </c>
      <c r="E944" s="29"/>
      <c r="F944" s="29"/>
      <c r="G944" s="29"/>
      <c r="H944" s="29"/>
      <c r="I944" s="29"/>
      <c r="J944" s="29"/>
      <c r="K944" s="29">
        <v>0</v>
      </c>
    </row>
    <row r="945" spans="1:11" x14ac:dyDescent="0.2">
      <c r="A945" s="47">
        <f t="shared" si="26"/>
        <v>0</v>
      </c>
      <c r="B945" s="36">
        <f t="shared" si="27"/>
        <v>0</v>
      </c>
      <c r="C945" s="31" t="s">
        <v>170</v>
      </c>
      <c r="D945" s="30" t="s">
        <v>170</v>
      </c>
      <c r="E945" s="29"/>
      <c r="F945" s="29"/>
      <c r="G945" s="29"/>
      <c r="H945" s="29"/>
      <c r="I945" s="29"/>
      <c r="J945" s="29"/>
      <c r="K945" s="29">
        <v>0</v>
      </c>
    </row>
    <row r="946" spans="1:11" x14ac:dyDescent="0.2">
      <c r="A946" s="47">
        <f t="shared" si="26"/>
        <v>0</v>
      </c>
      <c r="B946" s="36">
        <f t="shared" si="27"/>
        <v>0</v>
      </c>
      <c r="C946" s="31" t="s">
        <v>170</v>
      </c>
      <c r="D946" s="30" t="s">
        <v>170</v>
      </c>
      <c r="E946" s="29"/>
      <c r="F946" s="29"/>
      <c r="G946" s="29"/>
      <c r="H946" s="29"/>
      <c r="I946" s="29"/>
      <c r="J946" s="29"/>
      <c r="K946" s="29">
        <v>0</v>
      </c>
    </row>
    <row r="947" spans="1:11" x14ac:dyDescent="0.2">
      <c r="A947" s="47">
        <f t="shared" ref="A947:A1010" si="28">IF(ISNA(MATCH(C947,offers.segment.all,0)),1,0)</f>
        <v>0</v>
      </c>
      <c r="B947" s="36">
        <f t="shared" ref="B947:B1010" si="29">IF(ISNA(MATCH(D947,revenue.descriptions,0)),1,0)</f>
        <v>0</v>
      </c>
      <c r="C947" s="31" t="s">
        <v>170</v>
      </c>
      <c r="D947" s="30" t="s">
        <v>170</v>
      </c>
      <c r="E947" s="29"/>
      <c r="F947" s="29"/>
      <c r="G947" s="29"/>
      <c r="H947" s="29"/>
      <c r="I947" s="29"/>
      <c r="J947" s="29"/>
      <c r="K947" s="29">
        <v>0</v>
      </c>
    </row>
    <row r="948" spans="1:11" x14ac:dyDescent="0.2">
      <c r="A948" s="47">
        <f t="shared" si="28"/>
        <v>0</v>
      </c>
      <c r="B948" s="36">
        <f t="shared" si="29"/>
        <v>0</v>
      </c>
      <c r="C948" s="31" t="s">
        <v>170</v>
      </c>
      <c r="D948" s="30" t="s">
        <v>170</v>
      </c>
      <c r="E948" s="29"/>
      <c r="F948" s="29"/>
      <c r="G948" s="29"/>
      <c r="H948" s="29"/>
      <c r="I948" s="29"/>
      <c r="J948" s="29"/>
      <c r="K948" s="29">
        <v>0</v>
      </c>
    </row>
    <row r="949" spans="1:11" x14ac:dyDescent="0.2">
      <c r="A949" s="47">
        <f t="shared" si="28"/>
        <v>0</v>
      </c>
      <c r="B949" s="36">
        <f t="shared" si="29"/>
        <v>0</v>
      </c>
      <c r="C949" s="31" t="s">
        <v>170</v>
      </c>
      <c r="D949" s="30" t="s">
        <v>170</v>
      </c>
      <c r="E949" s="29"/>
      <c r="F949" s="29"/>
      <c r="G949" s="29"/>
      <c r="H949" s="29"/>
      <c r="I949" s="29"/>
      <c r="J949" s="29"/>
      <c r="K949" s="29">
        <v>0</v>
      </c>
    </row>
    <row r="950" spans="1:11" x14ac:dyDescent="0.2">
      <c r="A950" s="47">
        <f t="shared" si="28"/>
        <v>0</v>
      </c>
      <c r="B950" s="36">
        <f t="shared" si="29"/>
        <v>0</v>
      </c>
      <c r="C950" s="31" t="s">
        <v>170</v>
      </c>
      <c r="D950" s="30" t="s">
        <v>170</v>
      </c>
      <c r="E950" s="29"/>
      <c r="F950" s="29"/>
      <c r="G950" s="29"/>
      <c r="H950" s="29"/>
      <c r="I950" s="29"/>
      <c r="J950" s="29"/>
      <c r="K950" s="29">
        <v>0</v>
      </c>
    </row>
    <row r="951" spans="1:11" x14ac:dyDescent="0.2">
      <c r="A951" s="47">
        <f t="shared" si="28"/>
        <v>0</v>
      </c>
      <c r="B951" s="36">
        <f t="shared" si="29"/>
        <v>0</v>
      </c>
      <c r="C951" s="31" t="s">
        <v>170</v>
      </c>
      <c r="D951" s="30" t="s">
        <v>170</v>
      </c>
      <c r="E951" s="29"/>
      <c r="F951" s="29"/>
      <c r="G951" s="29"/>
      <c r="H951" s="29"/>
      <c r="I951" s="29"/>
      <c r="J951" s="29"/>
      <c r="K951" s="29">
        <v>0</v>
      </c>
    </row>
    <row r="952" spans="1:11" x14ac:dyDescent="0.2">
      <c r="A952" s="47">
        <f t="shared" si="28"/>
        <v>0</v>
      </c>
      <c r="B952" s="36">
        <f t="shared" si="29"/>
        <v>0</v>
      </c>
      <c r="C952" s="31" t="s">
        <v>170</v>
      </c>
      <c r="D952" s="30" t="s">
        <v>170</v>
      </c>
      <c r="E952" s="29"/>
      <c r="F952" s="29"/>
      <c r="G952" s="29"/>
      <c r="H952" s="29"/>
      <c r="I952" s="29"/>
      <c r="J952" s="29"/>
      <c r="K952" s="29">
        <v>0</v>
      </c>
    </row>
    <row r="953" spans="1:11" x14ac:dyDescent="0.2">
      <c r="A953" s="47">
        <f t="shared" si="28"/>
        <v>0</v>
      </c>
      <c r="B953" s="36">
        <f t="shared" si="29"/>
        <v>0</v>
      </c>
      <c r="C953" s="31" t="s">
        <v>170</v>
      </c>
      <c r="D953" s="30" t="s">
        <v>170</v>
      </c>
      <c r="E953" s="29"/>
      <c r="F953" s="29"/>
      <c r="G953" s="29"/>
      <c r="H953" s="29"/>
      <c r="I953" s="29"/>
      <c r="J953" s="29"/>
      <c r="K953" s="29">
        <v>0</v>
      </c>
    </row>
    <row r="954" spans="1:11" x14ac:dyDescent="0.2">
      <c r="A954" s="47">
        <f t="shared" si="28"/>
        <v>0</v>
      </c>
      <c r="B954" s="36">
        <f t="shared" si="29"/>
        <v>0</v>
      </c>
      <c r="C954" s="31" t="s">
        <v>170</v>
      </c>
      <c r="D954" s="30" t="s">
        <v>170</v>
      </c>
      <c r="E954" s="29"/>
      <c r="F954" s="29"/>
      <c r="G954" s="29"/>
      <c r="H954" s="29"/>
      <c r="I954" s="29"/>
      <c r="J954" s="29"/>
      <c r="K954" s="29">
        <v>0</v>
      </c>
    </row>
    <row r="955" spans="1:11" x14ac:dyDescent="0.2">
      <c r="A955" s="47">
        <f t="shared" si="28"/>
        <v>0</v>
      </c>
      <c r="B955" s="36">
        <f t="shared" si="29"/>
        <v>0</v>
      </c>
      <c r="C955" s="31" t="s">
        <v>170</v>
      </c>
      <c r="D955" s="30" t="s">
        <v>170</v>
      </c>
      <c r="E955" s="29"/>
      <c r="F955" s="29"/>
      <c r="G955" s="29"/>
      <c r="H955" s="29"/>
      <c r="I955" s="29"/>
      <c r="J955" s="29"/>
      <c r="K955" s="29">
        <v>0</v>
      </c>
    </row>
    <row r="956" spans="1:11" x14ac:dyDescent="0.2">
      <c r="A956" s="47">
        <f t="shared" si="28"/>
        <v>0</v>
      </c>
      <c r="B956" s="36">
        <f t="shared" si="29"/>
        <v>0</v>
      </c>
      <c r="C956" s="31" t="s">
        <v>170</v>
      </c>
      <c r="D956" s="30" t="s">
        <v>170</v>
      </c>
      <c r="E956" s="29"/>
      <c r="F956" s="29"/>
      <c r="G956" s="29"/>
      <c r="H956" s="29"/>
      <c r="I956" s="29"/>
      <c r="J956" s="29"/>
      <c r="K956" s="29">
        <v>0</v>
      </c>
    </row>
    <row r="957" spans="1:11" x14ac:dyDescent="0.2">
      <c r="A957" s="47">
        <f t="shared" si="28"/>
        <v>0</v>
      </c>
      <c r="B957" s="36">
        <f t="shared" si="29"/>
        <v>0</v>
      </c>
      <c r="C957" s="31" t="s">
        <v>170</v>
      </c>
      <c r="D957" s="30" t="s">
        <v>170</v>
      </c>
      <c r="E957" s="29"/>
      <c r="F957" s="29"/>
      <c r="G957" s="29"/>
      <c r="H957" s="29"/>
      <c r="I957" s="29"/>
      <c r="J957" s="29"/>
      <c r="K957" s="29">
        <v>0</v>
      </c>
    </row>
    <row r="958" spans="1:11" x14ac:dyDescent="0.2">
      <c r="A958" s="47">
        <f t="shared" si="28"/>
        <v>0</v>
      </c>
      <c r="B958" s="36">
        <f t="shared" si="29"/>
        <v>0</v>
      </c>
      <c r="C958" s="31" t="s">
        <v>170</v>
      </c>
      <c r="D958" s="30" t="s">
        <v>170</v>
      </c>
      <c r="E958" s="29"/>
      <c r="F958" s="29"/>
      <c r="G958" s="29"/>
      <c r="H958" s="29"/>
      <c r="I958" s="29"/>
      <c r="J958" s="29"/>
      <c r="K958" s="29">
        <v>0</v>
      </c>
    </row>
    <row r="959" spans="1:11" x14ac:dyDescent="0.2">
      <c r="A959" s="47">
        <f t="shared" si="28"/>
        <v>0</v>
      </c>
      <c r="B959" s="36">
        <f t="shared" si="29"/>
        <v>0</v>
      </c>
      <c r="C959" s="31" t="s">
        <v>170</v>
      </c>
      <c r="D959" s="30" t="s">
        <v>170</v>
      </c>
      <c r="E959" s="29"/>
      <c r="F959" s="29"/>
      <c r="G959" s="29"/>
      <c r="H959" s="29"/>
      <c r="I959" s="29"/>
      <c r="J959" s="29"/>
      <c r="K959" s="29">
        <v>0</v>
      </c>
    </row>
    <row r="960" spans="1:11" x14ac:dyDescent="0.2">
      <c r="A960" s="47">
        <f t="shared" si="28"/>
        <v>0</v>
      </c>
      <c r="B960" s="36">
        <f t="shared" si="29"/>
        <v>0</v>
      </c>
      <c r="C960" s="31" t="s">
        <v>170</v>
      </c>
      <c r="D960" s="30" t="s">
        <v>170</v>
      </c>
      <c r="E960" s="29"/>
      <c r="F960" s="29"/>
      <c r="G960" s="29"/>
      <c r="H960" s="29"/>
      <c r="I960" s="29"/>
      <c r="J960" s="29"/>
      <c r="K960" s="29">
        <v>0</v>
      </c>
    </row>
    <row r="961" spans="1:11" x14ac:dyDescent="0.2">
      <c r="A961" s="47">
        <f t="shared" si="28"/>
        <v>0</v>
      </c>
      <c r="B961" s="36">
        <f t="shared" si="29"/>
        <v>0</v>
      </c>
      <c r="C961" s="31" t="s">
        <v>170</v>
      </c>
      <c r="D961" s="30" t="s">
        <v>170</v>
      </c>
      <c r="E961" s="29"/>
      <c r="F961" s="29"/>
      <c r="G961" s="29"/>
      <c r="H961" s="29"/>
      <c r="I961" s="29"/>
      <c r="J961" s="29"/>
      <c r="K961" s="29">
        <v>0</v>
      </c>
    </row>
    <row r="962" spans="1:11" x14ac:dyDescent="0.2">
      <c r="A962" s="47">
        <f t="shared" si="28"/>
        <v>0</v>
      </c>
      <c r="B962" s="36">
        <f t="shared" si="29"/>
        <v>0</v>
      </c>
      <c r="C962" s="31" t="s">
        <v>170</v>
      </c>
      <c r="D962" s="30" t="s">
        <v>170</v>
      </c>
      <c r="E962" s="29"/>
      <c r="F962" s="29"/>
      <c r="G962" s="29"/>
      <c r="H962" s="29"/>
      <c r="I962" s="29"/>
      <c r="J962" s="29"/>
      <c r="K962" s="29">
        <v>0</v>
      </c>
    </row>
    <row r="963" spans="1:11" x14ac:dyDescent="0.2">
      <c r="A963" s="47">
        <f t="shared" si="28"/>
        <v>0</v>
      </c>
      <c r="B963" s="36">
        <f t="shared" si="29"/>
        <v>0</v>
      </c>
      <c r="C963" s="31" t="s">
        <v>170</v>
      </c>
      <c r="D963" s="30" t="s">
        <v>170</v>
      </c>
      <c r="E963" s="29"/>
      <c r="F963" s="29"/>
      <c r="G963" s="29"/>
      <c r="H963" s="29"/>
      <c r="I963" s="29"/>
      <c r="J963" s="29"/>
      <c r="K963" s="29">
        <v>0</v>
      </c>
    </row>
    <row r="964" spans="1:11" x14ac:dyDescent="0.2">
      <c r="A964" s="47">
        <f t="shared" si="28"/>
        <v>0</v>
      </c>
      <c r="B964" s="36">
        <f t="shared" si="29"/>
        <v>0</v>
      </c>
      <c r="C964" s="31" t="s">
        <v>170</v>
      </c>
      <c r="D964" s="30" t="s">
        <v>170</v>
      </c>
      <c r="E964" s="29"/>
      <c r="F964" s="29"/>
      <c r="G964" s="29"/>
      <c r="H964" s="29"/>
      <c r="I964" s="29"/>
      <c r="J964" s="29"/>
      <c r="K964" s="29">
        <v>0</v>
      </c>
    </row>
    <row r="965" spans="1:11" x14ac:dyDescent="0.2">
      <c r="A965" s="47">
        <f t="shared" si="28"/>
        <v>0</v>
      </c>
      <c r="B965" s="36">
        <f t="shared" si="29"/>
        <v>0</v>
      </c>
      <c r="C965" s="31" t="s">
        <v>170</v>
      </c>
      <c r="D965" s="30" t="s">
        <v>170</v>
      </c>
      <c r="E965" s="29"/>
      <c r="F965" s="29"/>
      <c r="G965" s="29"/>
      <c r="H965" s="29"/>
      <c r="I965" s="29"/>
      <c r="J965" s="29"/>
      <c r="K965" s="29">
        <v>0</v>
      </c>
    </row>
    <row r="966" spans="1:11" x14ac:dyDescent="0.2">
      <c r="A966" s="47">
        <f t="shared" si="28"/>
        <v>0</v>
      </c>
      <c r="B966" s="36">
        <f t="shared" si="29"/>
        <v>0</v>
      </c>
      <c r="C966" s="31" t="s">
        <v>170</v>
      </c>
      <c r="D966" s="30" t="s">
        <v>170</v>
      </c>
      <c r="E966" s="29"/>
      <c r="F966" s="29"/>
      <c r="G966" s="29"/>
      <c r="H966" s="29"/>
      <c r="I966" s="29"/>
      <c r="J966" s="29"/>
      <c r="K966" s="29">
        <v>0</v>
      </c>
    </row>
    <row r="967" spans="1:11" x14ac:dyDescent="0.2">
      <c r="A967" s="47">
        <f t="shared" si="28"/>
        <v>0</v>
      </c>
      <c r="B967" s="36">
        <f t="shared" si="29"/>
        <v>0</v>
      </c>
      <c r="C967" s="31" t="s">
        <v>170</v>
      </c>
      <c r="D967" s="30" t="s">
        <v>170</v>
      </c>
      <c r="E967" s="29"/>
      <c r="F967" s="29"/>
      <c r="G967" s="29"/>
      <c r="H967" s="29"/>
      <c r="I967" s="29"/>
      <c r="J967" s="29"/>
      <c r="K967" s="29">
        <v>0</v>
      </c>
    </row>
    <row r="968" spans="1:11" x14ac:dyDescent="0.2">
      <c r="A968" s="47">
        <f t="shared" si="28"/>
        <v>0</v>
      </c>
      <c r="B968" s="36">
        <f t="shared" si="29"/>
        <v>0</v>
      </c>
      <c r="C968" s="31" t="s">
        <v>170</v>
      </c>
      <c r="D968" s="30" t="s">
        <v>170</v>
      </c>
      <c r="E968" s="29"/>
      <c r="F968" s="29"/>
      <c r="G968" s="29"/>
      <c r="H968" s="29"/>
      <c r="I968" s="29"/>
      <c r="J968" s="29"/>
      <c r="K968" s="29">
        <v>0</v>
      </c>
    </row>
    <row r="969" spans="1:11" x14ac:dyDescent="0.2">
      <c r="A969" s="47">
        <f t="shared" si="28"/>
        <v>0</v>
      </c>
      <c r="B969" s="36">
        <f t="shared" si="29"/>
        <v>0</v>
      </c>
      <c r="C969" s="31" t="s">
        <v>170</v>
      </c>
      <c r="D969" s="30" t="s">
        <v>170</v>
      </c>
      <c r="E969" s="29"/>
      <c r="F969" s="29"/>
      <c r="G969" s="29"/>
      <c r="H969" s="29"/>
      <c r="I969" s="29"/>
      <c r="J969" s="29"/>
      <c r="K969" s="29">
        <v>0</v>
      </c>
    </row>
    <row r="970" spans="1:11" x14ac:dyDescent="0.2">
      <c r="A970" s="47">
        <f t="shared" si="28"/>
        <v>0</v>
      </c>
      <c r="B970" s="36">
        <f t="shared" si="29"/>
        <v>0</v>
      </c>
      <c r="C970" s="31" t="s">
        <v>170</v>
      </c>
      <c r="D970" s="30" t="s">
        <v>170</v>
      </c>
      <c r="E970" s="29"/>
      <c r="F970" s="29"/>
      <c r="G970" s="29"/>
      <c r="H970" s="29"/>
      <c r="I970" s="29"/>
      <c r="J970" s="29"/>
      <c r="K970" s="29">
        <v>0</v>
      </c>
    </row>
    <row r="971" spans="1:11" x14ac:dyDescent="0.2">
      <c r="A971" s="47">
        <f t="shared" si="28"/>
        <v>0</v>
      </c>
      <c r="B971" s="36">
        <f t="shared" si="29"/>
        <v>0</v>
      </c>
      <c r="C971" s="31" t="s">
        <v>170</v>
      </c>
      <c r="D971" s="30" t="s">
        <v>170</v>
      </c>
      <c r="E971" s="29"/>
      <c r="F971" s="29"/>
      <c r="G971" s="29"/>
      <c r="H971" s="29"/>
      <c r="I971" s="29"/>
      <c r="J971" s="29"/>
      <c r="K971" s="29">
        <v>0</v>
      </c>
    </row>
    <row r="972" spans="1:11" x14ac:dyDescent="0.2">
      <c r="A972" s="47">
        <f t="shared" si="28"/>
        <v>0</v>
      </c>
      <c r="B972" s="36">
        <f t="shared" si="29"/>
        <v>0</v>
      </c>
      <c r="C972" s="31" t="s">
        <v>170</v>
      </c>
      <c r="D972" s="30" t="s">
        <v>170</v>
      </c>
      <c r="E972" s="29"/>
      <c r="F972" s="29"/>
      <c r="G972" s="29"/>
      <c r="H972" s="29"/>
      <c r="I972" s="29"/>
      <c r="J972" s="29"/>
      <c r="K972" s="29">
        <v>0</v>
      </c>
    </row>
    <row r="973" spans="1:11" x14ac:dyDescent="0.2">
      <c r="A973" s="47">
        <f t="shared" si="28"/>
        <v>0</v>
      </c>
      <c r="B973" s="36">
        <f t="shared" si="29"/>
        <v>0</v>
      </c>
      <c r="C973" s="31" t="s">
        <v>170</v>
      </c>
      <c r="D973" s="30" t="s">
        <v>170</v>
      </c>
      <c r="E973" s="29"/>
      <c r="F973" s="29"/>
      <c r="G973" s="29"/>
      <c r="H973" s="29"/>
      <c r="I973" s="29"/>
      <c r="J973" s="29"/>
      <c r="K973" s="29">
        <v>0</v>
      </c>
    </row>
    <row r="974" spans="1:11" x14ac:dyDescent="0.2">
      <c r="A974" s="47">
        <f t="shared" si="28"/>
        <v>0</v>
      </c>
      <c r="B974" s="36">
        <f t="shared" si="29"/>
        <v>0</v>
      </c>
      <c r="C974" s="31" t="s">
        <v>170</v>
      </c>
      <c r="D974" s="30" t="s">
        <v>170</v>
      </c>
      <c r="E974" s="29"/>
      <c r="F974" s="29"/>
      <c r="G974" s="29"/>
      <c r="H974" s="29"/>
      <c r="I974" s="29"/>
      <c r="J974" s="29"/>
      <c r="K974" s="29">
        <v>0</v>
      </c>
    </row>
    <row r="975" spans="1:11" x14ac:dyDescent="0.2">
      <c r="A975" s="47">
        <f t="shared" si="28"/>
        <v>0</v>
      </c>
      <c r="B975" s="36">
        <f t="shared" si="29"/>
        <v>0</v>
      </c>
      <c r="C975" s="31" t="s">
        <v>170</v>
      </c>
      <c r="D975" s="30" t="s">
        <v>170</v>
      </c>
      <c r="E975" s="29"/>
      <c r="F975" s="29"/>
      <c r="G975" s="29"/>
      <c r="H975" s="29"/>
      <c r="I975" s="29"/>
      <c r="J975" s="29"/>
      <c r="K975" s="29">
        <v>0</v>
      </c>
    </row>
    <row r="976" spans="1:11" x14ac:dyDescent="0.2">
      <c r="A976" s="47">
        <f t="shared" si="28"/>
        <v>0</v>
      </c>
      <c r="B976" s="36">
        <f t="shared" si="29"/>
        <v>0</v>
      </c>
      <c r="C976" s="31" t="s">
        <v>170</v>
      </c>
      <c r="D976" s="30" t="s">
        <v>170</v>
      </c>
      <c r="E976" s="29"/>
      <c r="F976" s="29"/>
      <c r="G976" s="29"/>
      <c r="H976" s="29"/>
      <c r="I976" s="29"/>
      <c r="J976" s="29"/>
      <c r="K976" s="29">
        <v>0</v>
      </c>
    </row>
    <row r="977" spans="1:11" x14ac:dyDescent="0.2">
      <c r="A977" s="47">
        <f t="shared" si="28"/>
        <v>0</v>
      </c>
      <c r="B977" s="36">
        <f t="shared" si="29"/>
        <v>0</v>
      </c>
      <c r="C977" s="31" t="s">
        <v>170</v>
      </c>
      <c r="D977" s="30" t="s">
        <v>170</v>
      </c>
      <c r="E977" s="29"/>
      <c r="F977" s="29"/>
      <c r="G977" s="29"/>
      <c r="H977" s="29"/>
      <c r="I977" s="29"/>
      <c r="J977" s="29"/>
      <c r="K977" s="29">
        <v>0</v>
      </c>
    </row>
    <row r="978" spans="1:11" x14ac:dyDescent="0.2">
      <c r="A978" s="47">
        <f t="shared" si="28"/>
        <v>0</v>
      </c>
      <c r="B978" s="36">
        <f t="shared" si="29"/>
        <v>0</v>
      </c>
      <c r="C978" s="31" t="s">
        <v>170</v>
      </c>
      <c r="D978" s="30" t="s">
        <v>170</v>
      </c>
      <c r="E978" s="29"/>
      <c r="F978" s="29"/>
      <c r="G978" s="29"/>
      <c r="H978" s="29"/>
      <c r="I978" s="29"/>
      <c r="J978" s="29"/>
      <c r="K978" s="29">
        <v>0</v>
      </c>
    </row>
    <row r="979" spans="1:11" x14ac:dyDescent="0.2">
      <c r="A979" s="47">
        <f t="shared" si="28"/>
        <v>0</v>
      </c>
      <c r="B979" s="36">
        <f t="shared" si="29"/>
        <v>0</v>
      </c>
      <c r="C979" s="31" t="s">
        <v>170</v>
      </c>
      <c r="D979" s="30" t="s">
        <v>170</v>
      </c>
      <c r="E979" s="29"/>
      <c r="F979" s="29"/>
      <c r="G979" s="29"/>
      <c r="H979" s="29"/>
      <c r="I979" s="29"/>
      <c r="J979" s="29"/>
      <c r="K979" s="29">
        <v>0</v>
      </c>
    </row>
    <row r="980" spans="1:11" x14ac:dyDescent="0.2">
      <c r="A980" s="47">
        <f t="shared" si="28"/>
        <v>0</v>
      </c>
      <c r="B980" s="36">
        <f t="shared" si="29"/>
        <v>0</v>
      </c>
      <c r="C980" s="31" t="s">
        <v>170</v>
      </c>
      <c r="D980" s="30" t="s">
        <v>170</v>
      </c>
      <c r="E980" s="29"/>
      <c r="F980" s="29"/>
      <c r="G980" s="29"/>
      <c r="H980" s="29"/>
      <c r="I980" s="29"/>
      <c r="J980" s="29"/>
      <c r="K980" s="29">
        <v>0</v>
      </c>
    </row>
    <row r="981" spans="1:11" x14ac:dyDescent="0.2">
      <c r="A981" s="47">
        <f t="shared" si="28"/>
        <v>0</v>
      </c>
      <c r="B981" s="36">
        <f t="shared" si="29"/>
        <v>0</v>
      </c>
      <c r="C981" s="31" t="s">
        <v>170</v>
      </c>
      <c r="D981" s="30" t="s">
        <v>170</v>
      </c>
      <c r="E981" s="29"/>
      <c r="F981" s="29"/>
      <c r="G981" s="29"/>
      <c r="H981" s="29"/>
      <c r="I981" s="29"/>
      <c r="J981" s="29"/>
      <c r="K981" s="29">
        <v>0</v>
      </c>
    </row>
    <row r="982" spans="1:11" x14ac:dyDescent="0.2">
      <c r="A982" s="47">
        <f t="shared" si="28"/>
        <v>0</v>
      </c>
      <c r="B982" s="36">
        <f t="shared" si="29"/>
        <v>0</v>
      </c>
      <c r="C982" s="31" t="s">
        <v>170</v>
      </c>
      <c r="D982" s="30" t="s">
        <v>170</v>
      </c>
      <c r="E982" s="29"/>
      <c r="F982" s="29"/>
      <c r="G982" s="29"/>
      <c r="H982" s="29"/>
      <c r="I982" s="29"/>
      <c r="J982" s="29"/>
      <c r="K982" s="29">
        <v>0</v>
      </c>
    </row>
    <row r="983" spans="1:11" x14ac:dyDescent="0.2">
      <c r="A983" s="47">
        <f t="shared" si="28"/>
        <v>0</v>
      </c>
      <c r="B983" s="36">
        <f t="shared" si="29"/>
        <v>0</v>
      </c>
      <c r="C983" s="31" t="s">
        <v>170</v>
      </c>
      <c r="D983" s="30" t="s">
        <v>170</v>
      </c>
      <c r="E983" s="29"/>
      <c r="F983" s="29"/>
      <c r="G983" s="29"/>
      <c r="H983" s="29"/>
      <c r="I983" s="29"/>
      <c r="J983" s="29"/>
      <c r="K983" s="29">
        <v>0</v>
      </c>
    </row>
    <row r="984" spans="1:11" x14ac:dyDescent="0.2">
      <c r="A984" s="47">
        <f t="shared" si="28"/>
        <v>0</v>
      </c>
      <c r="B984" s="36">
        <f t="shared" si="29"/>
        <v>0</v>
      </c>
      <c r="C984" s="31" t="s">
        <v>170</v>
      </c>
      <c r="D984" s="30" t="s">
        <v>170</v>
      </c>
      <c r="E984" s="29"/>
      <c r="F984" s="29"/>
      <c r="G984" s="29"/>
      <c r="H984" s="29"/>
      <c r="I984" s="29"/>
      <c r="J984" s="29"/>
      <c r="K984" s="29">
        <v>0</v>
      </c>
    </row>
    <row r="985" spans="1:11" x14ac:dyDescent="0.2">
      <c r="A985" s="47">
        <f t="shared" si="28"/>
        <v>0</v>
      </c>
      <c r="B985" s="36">
        <f t="shared" si="29"/>
        <v>0</v>
      </c>
      <c r="C985" s="31" t="s">
        <v>170</v>
      </c>
      <c r="D985" s="30" t="s">
        <v>170</v>
      </c>
      <c r="E985" s="29"/>
      <c r="F985" s="29"/>
      <c r="G985" s="29"/>
      <c r="H985" s="29"/>
      <c r="I985" s="29"/>
      <c r="J985" s="29"/>
      <c r="K985" s="29">
        <v>0</v>
      </c>
    </row>
    <row r="986" spans="1:11" x14ac:dyDescent="0.2">
      <c r="A986" s="47">
        <f t="shared" si="28"/>
        <v>0</v>
      </c>
      <c r="B986" s="36">
        <f t="shared" si="29"/>
        <v>0</v>
      </c>
      <c r="C986" s="31" t="s">
        <v>170</v>
      </c>
      <c r="D986" s="30" t="s">
        <v>170</v>
      </c>
      <c r="E986" s="29"/>
      <c r="F986" s="29"/>
      <c r="G986" s="29"/>
      <c r="H986" s="29"/>
      <c r="I986" s="29"/>
      <c r="J986" s="29"/>
      <c r="K986" s="29">
        <v>0</v>
      </c>
    </row>
    <row r="987" spans="1:11" x14ac:dyDescent="0.2">
      <c r="A987" s="47">
        <f t="shared" si="28"/>
        <v>0</v>
      </c>
      <c r="B987" s="36">
        <f t="shared" si="29"/>
        <v>0</v>
      </c>
      <c r="C987" s="31" t="s">
        <v>170</v>
      </c>
      <c r="D987" s="30" t="s">
        <v>170</v>
      </c>
      <c r="E987" s="29"/>
      <c r="F987" s="29"/>
      <c r="G987" s="29"/>
      <c r="H987" s="29"/>
      <c r="I987" s="29"/>
      <c r="J987" s="29"/>
      <c r="K987" s="29">
        <v>0</v>
      </c>
    </row>
    <row r="988" spans="1:11" x14ac:dyDescent="0.2">
      <c r="A988" s="47">
        <f t="shared" si="28"/>
        <v>0</v>
      </c>
      <c r="B988" s="36">
        <f t="shared" si="29"/>
        <v>0</v>
      </c>
      <c r="C988" s="31" t="s">
        <v>170</v>
      </c>
      <c r="D988" s="30" t="s">
        <v>170</v>
      </c>
      <c r="E988" s="29"/>
      <c r="F988" s="29"/>
      <c r="G988" s="29"/>
      <c r="H988" s="29"/>
      <c r="I988" s="29"/>
      <c r="J988" s="29"/>
      <c r="K988" s="29">
        <v>0</v>
      </c>
    </row>
    <row r="989" spans="1:11" x14ac:dyDescent="0.2">
      <c r="A989" s="47">
        <f t="shared" si="28"/>
        <v>0</v>
      </c>
      <c r="B989" s="36">
        <f t="shared" si="29"/>
        <v>0</v>
      </c>
      <c r="C989" s="31" t="s">
        <v>170</v>
      </c>
      <c r="D989" s="30" t="s">
        <v>170</v>
      </c>
      <c r="E989" s="29"/>
      <c r="F989" s="29"/>
      <c r="G989" s="29"/>
      <c r="H989" s="29"/>
      <c r="I989" s="29"/>
      <c r="J989" s="29"/>
      <c r="K989" s="29">
        <v>0</v>
      </c>
    </row>
    <row r="990" spans="1:11" x14ac:dyDescent="0.2">
      <c r="A990" s="47">
        <f t="shared" si="28"/>
        <v>0</v>
      </c>
      <c r="B990" s="36">
        <f t="shared" si="29"/>
        <v>0</v>
      </c>
      <c r="C990" s="31" t="s">
        <v>170</v>
      </c>
      <c r="D990" s="30" t="s">
        <v>170</v>
      </c>
      <c r="E990" s="29"/>
      <c r="F990" s="29"/>
      <c r="G990" s="29"/>
      <c r="H990" s="29"/>
      <c r="I990" s="29"/>
      <c r="J990" s="29"/>
      <c r="K990" s="29">
        <v>0</v>
      </c>
    </row>
    <row r="991" spans="1:11" x14ac:dyDescent="0.2">
      <c r="A991" s="47">
        <f t="shared" si="28"/>
        <v>0</v>
      </c>
      <c r="B991" s="36">
        <f t="shared" si="29"/>
        <v>0</v>
      </c>
      <c r="C991" s="31" t="s">
        <v>170</v>
      </c>
      <c r="D991" s="30" t="s">
        <v>170</v>
      </c>
      <c r="E991" s="29"/>
      <c r="F991" s="29"/>
      <c r="G991" s="29"/>
      <c r="H991" s="29"/>
      <c r="I991" s="29"/>
      <c r="J991" s="29"/>
      <c r="K991" s="29">
        <v>0</v>
      </c>
    </row>
    <row r="992" spans="1:11" x14ac:dyDescent="0.2">
      <c r="A992" s="47">
        <f t="shared" si="28"/>
        <v>0</v>
      </c>
      <c r="B992" s="36">
        <f t="shared" si="29"/>
        <v>0</v>
      </c>
      <c r="C992" s="31" t="s">
        <v>170</v>
      </c>
      <c r="D992" s="30" t="s">
        <v>170</v>
      </c>
      <c r="E992" s="29"/>
      <c r="F992" s="29"/>
      <c r="G992" s="29"/>
      <c r="H992" s="29"/>
      <c r="I992" s="29"/>
      <c r="J992" s="29"/>
      <c r="K992" s="29">
        <v>0</v>
      </c>
    </row>
    <row r="993" spans="1:11" x14ac:dyDescent="0.2">
      <c r="A993" s="47">
        <f t="shared" si="28"/>
        <v>0</v>
      </c>
      <c r="B993" s="36">
        <f t="shared" si="29"/>
        <v>0</v>
      </c>
      <c r="C993" s="31" t="s">
        <v>170</v>
      </c>
      <c r="D993" s="30" t="s">
        <v>170</v>
      </c>
      <c r="E993" s="29"/>
      <c r="F993" s="29"/>
      <c r="G993" s="29"/>
      <c r="H993" s="29"/>
      <c r="I993" s="29"/>
      <c r="J993" s="29"/>
      <c r="K993" s="29">
        <v>0</v>
      </c>
    </row>
    <row r="994" spans="1:11" x14ac:dyDescent="0.2">
      <c r="A994" s="47">
        <f t="shared" si="28"/>
        <v>0</v>
      </c>
      <c r="B994" s="36">
        <f t="shared" si="29"/>
        <v>0</v>
      </c>
      <c r="C994" s="31" t="s">
        <v>170</v>
      </c>
      <c r="D994" s="30" t="s">
        <v>170</v>
      </c>
      <c r="E994" s="29"/>
      <c r="F994" s="29"/>
      <c r="G994" s="29"/>
      <c r="H994" s="29"/>
      <c r="I994" s="29"/>
      <c r="J994" s="29"/>
      <c r="K994" s="29">
        <v>0</v>
      </c>
    </row>
    <row r="995" spans="1:11" x14ac:dyDescent="0.2">
      <c r="A995" s="47">
        <f t="shared" si="28"/>
        <v>0</v>
      </c>
      <c r="B995" s="36">
        <f t="shared" si="29"/>
        <v>0</v>
      </c>
      <c r="C995" s="31" t="s">
        <v>170</v>
      </c>
      <c r="D995" s="30" t="s">
        <v>170</v>
      </c>
      <c r="E995" s="29"/>
      <c r="F995" s="29"/>
      <c r="G995" s="29"/>
      <c r="H995" s="29"/>
      <c r="I995" s="29"/>
      <c r="J995" s="29"/>
      <c r="K995" s="29">
        <v>0</v>
      </c>
    </row>
    <row r="996" spans="1:11" x14ac:dyDescent="0.2">
      <c r="A996" s="47">
        <f t="shared" si="28"/>
        <v>0</v>
      </c>
      <c r="B996" s="36">
        <f t="shared" si="29"/>
        <v>0</v>
      </c>
      <c r="C996" s="31" t="s">
        <v>170</v>
      </c>
      <c r="D996" s="30" t="s">
        <v>170</v>
      </c>
      <c r="E996" s="29"/>
      <c r="F996" s="29"/>
      <c r="G996" s="29"/>
      <c r="H996" s="29"/>
      <c r="I996" s="29"/>
      <c r="J996" s="29"/>
      <c r="K996" s="29">
        <v>0</v>
      </c>
    </row>
    <row r="997" spans="1:11" x14ac:dyDescent="0.2">
      <c r="A997" s="47">
        <f t="shared" si="28"/>
        <v>0</v>
      </c>
      <c r="B997" s="36">
        <f t="shared" si="29"/>
        <v>0</v>
      </c>
      <c r="C997" s="31" t="s">
        <v>170</v>
      </c>
      <c r="D997" s="30" t="s">
        <v>170</v>
      </c>
      <c r="E997" s="29"/>
      <c r="F997" s="29"/>
      <c r="G997" s="29"/>
      <c r="H997" s="29"/>
      <c r="I997" s="29"/>
      <c r="J997" s="29"/>
      <c r="K997" s="29">
        <v>0</v>
      </c>
    </row>
    <row r="998" spans="1:11" x14ac:dyDescent="0.2">
      <c r="A998" s="47">
        <f t="shared" si="28"/>
        <v>0</v>
      </c>
      <c r="B998" s="36">
        <f t="shared" si="29"/>
        <v>0</v>
      </c>
      <c r="C998" s="31" t="s">
        <v>170</v>
      </c>
      <c r="D998" s="30" t="s">
        <v>170</v>
      </c>
      <c r="E998" s="29"/>
      <c r="F998" s="29"/>
      <c r="G998" s="29"/>
      <c r="H998" s="29"/>
      <c r="I998" s="29"/>
      <c r="J998" s="29"/>
      <c r="K998" s="29">
        <v>0</v>
      </c>
    </row>
    <row r="999" spans="1:11" x14ac:dyDescent="0.2">
      <c r="A999" s="47">
        <f t="shared" si="28"/>
        <v>0</v>
      </c>
      <c r="B999" s="36">
        <f t="shared" si="29"/>
        <v>0</v>
      </c>
      <c r="C999" s="31" t="s">
        <v>170</v>
      </c>
      <c r="D999" s="30" t="s">
        <v>170</v>
      </c>
      <c r="E999" s="29"/>
      <c r="F999" s="29"/>
      <c r="G999" s="29"/>
      <c r="H999" s="29"/>
      <c r="I999" s="29"/>
      <c r="J999" s="29"/>
      <c r="K999" s="29">
        <v>0</v>
      </c>
    </row>
    <row r="1000" spans="1:11" x14ac:dyDescent="0.2">
      <c r="A1000" s="47">
        <f t="shared" si="28"/>
        <v>0</v>
      </c>
      <c r="B1000" s="36">
        <f t="shared" si="29"/>
        <v>0</v>
      </c>
      <c r="C1000" s="31" t="s">
        <v>170</v>
      </c>
      <c r="D1000" s="30" t="s">
        <v>170</v>
      </c>
      <c r="E1000" s="29"/>
      <c r="F1000" s="29"/>
      <c r="G1000" s="29"/>
      <c r="H1000" s="29"/>
      <c r="I1000" s="29"/>
      <c r="J1000" s="29"/>
      <c r="K1000" s="29">
        <v>0</v>
      </c>
    </row>
    <row r="1001" spans="1:11" x14ac:dyDescent="0.2">
      <c r="A1001" s="47">
        <f t="shared" si="28"/>
        <v>0</v>
      </c>
      <c r="B1001" s="36">
        <f t="shared" si="29"/>
        <v>0</v>
      </c>
      <c r="C1001" s="31" t="s">
        <v>170</v>
      </c>
      <c r="D1001" s="30" t="s">
        <v>170</v>
      </c>
      <c r="E1001" s="29"/>
      <c r="F1001" s="29"/>
      <c r="G1001" s="29"/>
      <c r="H1001" s="29"/>
      <c r="I1001" s="29"/>
      <c r="J1001" s="29"/>
      <c r="K1001" s="29">
        <v>0</v>
      </c>
    </row>
    <row r="1002" spans="1:11" x14ac:dyDescent="0.2">
      <c r="A1002" s="47">
        <f t="shared" si="28"/>
        <v>0</v>
      </c>
      <c r="B1002" s="36">
        <f t="shared" si="29"/>
        <v>0</v>
      </c>
      <c r="C1002" s="31" t="s">
        <v>170</v>
      </c>
      <c r="D1002" s="30" t="s">
        <v>170</v>
      </c>
      <c r="E1002" s="29"/>
      <c r="F1002" s="29"/>
      <c r="G1002" s="29"/>
      <c r="H1002" s="29"/>
      <c r="I1002" s="29"/>
      <c r="J1002" s="29"/>
      <c r="K1002" s="29">
        <v>0</v>
      </c>
    </row>
    <row r="1003" spans="1:11" x14ac:dyDescent="0.2">
      <c r="A1003" s="47">
        <f t="shared" si="28"/>
        <v>0</v>
      </c>
      <c r="B1003" s="36">
        <f t="shared" si="29"/>
        <v>0</v>
      </c>
      <c r="C1003" s="31" t="s">
        <v>170</v>
      </c>
      <c r="D1003" s="30" t="s">
        <v>170</v>
      </c>
      <c r="E1003" s="29"/>
      <c r="F1003" s="29"/>
      <c r="G1003" s="29"/>
      <c r="H1003" s="29"/>
      <c r="I1003" s="29"/>
      <c r="J1003" s="29"/>
      <c r="K1003" s="29">
        <v>0</v>
      </c>
    </row>
    <row r="1004" spans="1:11" x14ac:dyDescent="0.2">
      <c r="A1004" s="47">
        <f t="shared" si="28"/>
        <v>0</v>
      </c>
      <c r="B1004" s="36">
        <f t="shared" si="29"/>
        <v>0</v>
      </c>
      <c r="C1004" s="31" t="s">
        <v>170</v>
      </c>
      <c r="D1004" s="30" t="s">
        <v>170</v>
      </c>
      <c r="E1004" s="29"/>
      <c r="F1004" s="29"/>
      <c r="G1004" s="29"/>
      <c r="H1004" s="29"/>
      <c r="I1004" s="29"/>
      <c r="J1004" s="29"/>
      <c r="K1004" s="29">
        <v>0</v>
      </c>
    </row>
    <row r="1005" spans="1:11" x14ac:dyDescent="0.2">
      <c r="A1005" s="47">
        <f t="shared" si="28"/>
        <v>0</v>
      </c>
      <c r="B1005" s="36">
        <f t="shared" si="29"/>
        <v>0</v>
      </c>
      <c r="C1005" s="31" t="s">
        <v>170</v>
      </c>
      <c r="D1005" s="30" t="s">
        <v>170</v>
      </c>
      <c r="E1005" s="29"/>
      <c r="F1005" s="29"/>
      <c r="G1005" s="29"/>
      <c r="H1005" s="29"/>
      <c r="I1005" s="29"/>
      <c r="J1005" s="29"/>
      <c r="K1005" s="29">
        <v>0</v>
      </c>
    </row>
    <row r="1006" spans="1:11" x14ac:dyDescent="0.2">
      <c r="A1006" s="47">
        <f t="shared" si="28"/>
        <v>0</v>
      </c>
      <c r="B1006" s="36">
        <f t="shared" si="29"/>
        <v>0</v>
      </c>
      <c r="C1006" s="31" t="s">
        <v>170</v>
      </c>
      <c r="D1006" s="30" t="s">
        <v>170</v>
      </c>
      <c r="E1006" s="29"/>
      <c r="F1006" s="29"/>
      <c r="G1006" s="29"/>
      <c r="H1006" s="29"/>
      <c r="I1006" s="29"/>
      <c r="J1006" s="29"/>
      <c r="K1006" s="29">
        <v>0</v>
      </c>
    </row>
    <row r="1007" spans="1:11" x14ac:dyDescent="0.2">
      <c r="A1007" s="47">
        <f t="shared" si="28"/>
        <v>0</v>
      </c>
      <c r="B1007" s="36">
        <f t="shared" si="29"/>
        <v>0</v>
      </c>
      <c r="C1007" s="31" t="s">
        <v>170</v>
      </c>
      <c r="D1007" s="30" t="s">
        <v>170</v>
      </c>
      <c r="E1007" s="29"/>
      <c r="F1007" s="29"/>
      <c r="G1007" s="29"/>
      <c r="H1007" s="29"/>
      <c r="I1007" s="29"/>
      <c r="J1007" s="29"/>
      <c r="K1007" s="29">
        <v>0</v>
      </c>
    </row>
    <row r="1008" spans="1:11" x14ac:dyDescent="0.2">
      <c r="A1008" s="47">
        <f t="shared" si="28"/>
        <v>0</v>
      </c>
      <c r="B1008" s="36">
        <f t="shared" si="29"/>
        <v>0</v>
      </c>
      <c r="C1008" s="31" t="s">
        <v>170</v>
      </c>
      <c r="D1008" s="30" t="s">
        <v>170</v>
      </c>
      <c r="E1008" s="29"/>
      <c r="F1008" s="29"/>
      <c r="G1008" s="29"/>
      <c r="H1008" s="29"/>
      <c r="I1008" s="29"/>
      <c r="J1008" s="29"/>
      <c r="K1008" s="29">
        <v>0</v>
      </c>
    </row>
    <row r="1009" spans="1:11" x14ac:dyDescent="0.2">
      <c r="A1009" s="47">
        <f t="shared" si="28"/>
        <v>0</v>
      </c>
      <c r="B1009" s="36">
        <f t="shared" si="29"/>
        <v>0</v>
      </c>
      <c r="C1009" s="31" t="s">
        <v>170</v>
      </c>
      <c r="D1009" s="30" t="s">
        <v>170</v>
      </c>
      <c r="E1009" s="29"/>
      <c r="F1009" s="29"/>
      <c r="G1009" s="29"/>
      <c r="H1009" s="29"/>
      <c r="I1009" s="29"/>
      <c r="J1009" s="29"/>
      <c r="K1009" s="29">
        <v>0</v>
      </c>
    </row>
    <row r="1010" spans="1:11" x14ac:dyDescent="0.2">
      <c r="A1010" s="47">
        <f t="shared" si="28"/>
        <v>0</v>
      </c>
      <c r="B1010" s="36">
        <f t="shared" si="29"/>
        <v>0</v>
      </c>
      <c r="C1010" s="31" t="s">
        <v>170</v>
      </c>
      <c r="D1010" s="30" t="s">
        <v>170</v>
      </c>
      <c r="E1010" s="29"/>
      <c r="F1010" s="29"/>
      <c r="G1010" s="29"/>
      <c r="H1010" s="29"/>
      <c r="I1010" s="29"/>
      <c r="J1010" s="29"/>
      <c r="K1010" s="29">
        <v>0</v>
      </c>
    </row>
    <row r="1011" spans="1:11" x14ac:dyDescent="0.2">
      <c r="A1011" s="47">
        <f t="shared" ref="A1011:A1074" si="30">IF(ISNA(MATCH(C1011,offers.segment.all,0)),1,0)</f>
        <v>0</v>
      </c>
      <c r="B1011" s="36">
        <f t="shared" ref="B1011:B1074" si="31">IF(ISNA(MATCH(D1011,revenue.descriptions,0)),1,0)</f>
        <v>0</v>
      </c>
      <c r="C1011" s="31" t="s">
        <v>170</v>
      </c>
      <c r="D1011" s="30" t="s">
        <v>170</v>
      </c>
      <c r="E1011" s="29"/>
      <c r="F1011" s="29"/>
      <c r="G1011" s="29"/>
      <c r="H1011" s="29"/>
      <c r="I1011" s="29"/>
      <c r="J1011" s="29"/>
      <c r="K1011" s="29">
        <v>0</v>
      </c>
    </row>
    <row r="1012" spans="1:11" x14ac:dyDescent="0.2">
      <c r="A1012" s="47">
        <f t="shared" si="30"/>
        <v>0</v>
      </c>
      <c r="B1012" s="36">
        <f t="shared" si="31"/>
        <v>0</v>
      </c>
      <c r="C1012" s="31" t="s">
        <v>170</v>
      </c>
      <c r="D1012" s="30" t="s">
        <v>170</v>
      </c>
      <c r="E1012" s="29"/>
      <c r="F1012" s="29"/>
      <c r="G1012" s="29"/>
      <c r="H1012" s="29"/>
      <c r="I1012" s="29"/>
      <c r="J1012" s="29"/>
      <c r="K1012" s="29">
        <v>0</v>
      </c>
    </row>
    <row r="1013" spans="1:11" x14ac:dyDescent="0.2">
      <c r="A1013" s="47">
        <f t="shared" si="30"/>
        <v>0</v>
      </c>
      <c r="B1013" s="36">
        <f t="shared" si="31"/>
        <v>0</v>
      </c>
      <c r="C1013" s="31" t="s">
        <v>170</v>
      </c>
      <c r="D1013" s="30" t="s">
        <v>170</v>
      </c>
      <c r="E1013" s="29"/>
      <c r="F1013" s="29"/>
      <c r="G1013" s="29"/>
      <c r="H1013" s="29"/>
      <c r="I1013" s="29"/>
      <c r="J1013" s="29"/>
      <c r="K1013" s="29">
        <v>0</v>
      </c>
    </row>
    <row r="1014" spans="1:11" x14ac:dyDescent="0.2">
      <c r="A1014" s="47">
        <f t="shared" si="30"/>
        <v>0</v>
      </c>
      <c r="B1014" s="36">
        <f t="shared" si="31"/>
        <v>0</v>
      </c>
      <c r="C1014" s="31" t="s">
        <v>170</v>
      </c>
      <c r="D1014" s="30" t="s">
        <v>170</v>
      </c>
      <c r="E1014" s="29"/>
      <c r="F1014" s="29"/>
      <c r="G1014" s="29"/>
      <c r="H1014" s="29"/>
      <c r="I1014" s="29"/>
      <c r="J1014" s="29"/>
      <c r="K1014" s="29">
        <v>0</v>
      </c>
    </row>
    <row r="1015" spans="1:11" x14ac:dyDescent="0.2">
      <c r="A1015" s="47">
        <f t="shared" si="30"/>
        <v>0</v>
      </c>
      <c r="B1015" s="36">
        <f t="shared" si="31"/>
        <v>0</v>
      </c>
      <c r="C1015" s="31" t="s">
        <v>170</v>
      </c>
      <c r="D1015" s="30" t="s">
        <v>170</v>
      </c>
      <c r="E1015" s="29"/>
      <c r="F1015" s="29"/>
      <c r="G1015" s="29"/>
      <c r="H1015" s="29"/>
      <c r="I1015" s="29"/>
      <c r="J1015" s="29"/>
      <c r="K1015" s="29">
        <v>0</v>
      </c>
    </row>
    <row r="1016" spans="1:11" x14ac:dyDescent="0.2">
      <c r="A1016" s="47">
        <f t="shared" si="30"/>
        <v>0</v>
      </c>
      <c r="B1016" s="36">
        <f t="shared" si="31"/>
        <v>0</v>
      </c>
      <c r="C1016" s="31" t="s">
        <v>170</v>
      </c>
      <c r="D1016" s="30" t="s">
        <v>170</v>
      </c>
      <c r="E1016" s="29"/>
      <c r="F1016" s="29"/>
      <c r="G1016" s="29"/>
      <c r="H1016" s="29"/>
      <c r="I1016" s="29"/>
      <c r="J1016" s="29"/>
      <c r="K1016" s="29">
        <v>0</v>
      </c>
    </row>
    <row r="1017" spans="1:11" x14ac:dyDescent="0.2">
      <c r="A1017" s="47">
        <f t="shared" si="30"/>
        <v>0</v>
      </c>
      <c r="B1017" s="36">
        <f t="shared" si="31"/>
        <v>0</v>
      </c>
      <c r="C1017" s="31" t="s">
        <v>170</v>
      </c>
      <c r="D1017" s="30" t="s">
        <v>170</v>
      </c>
      <c r="E1017" s="29"/>
      <c r="F1017" s="29"/>
      <c r="G1017" s="29"/>
      <c r="H1017" s="29"/>
      <c r="I1017" s="29"/>
      <c r="J1017" s="29"/>
      <c r="K1017" s="29">
        <v>0</v>
      </c>
    </row>
    <row r="1018" spans="1:11" x14ac:dyDescent="0.2">
      <c r="A1018" s="47">
        <f t="shared" si="30"/>
        <v>0</v>
      </c>
      <c r="B1018" s="36">
        <f t="shared" si="31"/>
        <v>0</v>
      </c>
      <c r="C1018" s="31" t="s">
        <v>170</v>
      </c>
      <c r="D1018" s="30" t="s">
        <v>170</v>
      </c>
      <c r="E1018" s="29"/>
      <c r="F1018" s="29"/>
      <c r="G1018" s="29"/>
      <c r="H1018" s="29"/>
      <c r="I1018" s="29"/>
      <c r="J1018" s="29"/>
      <c r="K1018" s="29">
        <v>0</v>
      </c>
    </row>
    <row r="1019" spans="1:11" x14ac:dyDescent="0.2">
      <c r="A1019" s="47">
        <f t="shared" si="30"/>
        <v>0</v>
      </c>
      <c r="B1019" s="36">
        <f t="shared" si="31"/>
        <v>0</v>
      </c>
      <c r="C1019" s="31" t="s">
        <v>170</v>
      </c>
      <c r="D1019" s="30" t="s">
        <v>170</v>
      </c>
      <c r="E1019" s="29"/>
      <c r="F1019" s="29"/>
      <c r="G1019" s="29"/>
      <c r="H1019" s="29"/>
      <c r="I1019" s="29"/>
      <c r="J1019" s="29"/>
      <c r="K1019" s="29">
        <v>0</v>
      </c>
    </row>
    <row r="1020" spans="1:11" x14ac:dyDescent="0.2">
      <c r="A1020" s="47">
        <f t="shared" si="30"/>
        <v>0</v>
      </c>
      <c r="B1020" s="36">
        <f t="shared" si="31"/>
        <v>0</v>
      </c>
      <c r="C1020" s="31" t="s">
        <v>170</v>
      </c>
      <c r="D1020" s="30" t="s">
        <v>170</v>
      </c>
      <c r="E1020" s="29"/>
      <c r="F1020" s="29"/>
      <c r="G1020" s="29"/>
      <c r="H1020" s="29"/>
      <c r="I1020" s="29"/>
      <c r="J1020" s="29"/>
      <c r="K1020" s="29">
        <v>0</v>
      </c>
    </row>
    <row r="1021" spans="1:11" x14ac:dyDescent="0.2">
      <c r="A1021" s="47">
        <f t="shared" si="30"/>
        <v>0</v>
      </c>
      <c r="B1021" s="36">
        <f t="shared" si="31"/>
        <v>0</v>
      </c>
      <c r="C1021" s="31" t="s">
        <v>170</v>
      </c>
      <c r="D1021" s="30" t="s">
        <v>170</v>
      </c>
      <c r="E1021" s="29"/>
      <c r="F1021" s="29"/>
      <c r="G1021" s="29"/>
      <c r="H1021" s="29"/>
      <c r="I1021" s="29"/>
      <c r="J1021" s="29"/>
      <c r="K1021" s="29">
        <v>0</v>
      </c>
    </row>
    <row r="1022" spans="1:11" x14ac:dyDescent="0.2">
      <c r="A1022" s="47">
        <f t="shared" si="30"/>
        <v>0</v>
      </c>
      <c r="B1022" s="36">
        <f t="shared" si="31"/>
        <v>0</v>
      </c>
      <c r="C1022" s="31" t="s">
        <v>170</v>
      </c>
      <c r="D1022" s="30" t="s">
        <v>170</v>
      </c>
      <c r="E1022" s="29"/>
      <c r="F1022" s="29"/>
      <c r="G1022" s="29"/>
      <c r="H1022" s="29"/>
      <c r="I1022" s="29"/>
      <c r="J1022" s="29"/>
      <c r="K1022" s="29">
        <v>0</v>
      </c>
    </row>
    <row r="1023" spans="1:11" x14ac:dyDescent="0.2">
      <c r="A1023" s="47">
        <f t="shared" si="30"/>
        <v>0</v>
      </c>
      <c r="B1023" s="36">
        <f t="shared" si="31"/>
        <v>0</v>
      </c>
      <c r="C1023" s="31" t="s">
        <v>170</v>
      </c>
      <c r="D1023" s="30" t="s">
        <v>170</v>
      </c>
      <c r="E1023" s="29"/>
      <c r="F1023" s="29"/>
      <c r="G1023" s="29"/>
      <c r="H1023" s="29"/>
      <c r="I1023" s="29"/>
      <c r="J1023" s="29"/>
      <c r="K1023" s="29">
        <v>0</v>
      </c>
    </row>
    <row r="1024" spans="1:11" x14ac:dyDescent="0.2">
      <c r="A1024" s="47">
        <f t="shared" si="30"/>
        <v>0</v>
      </c>
      <c r="B1024" s="36">
        <f t="shared" si="31"/>
        <v>0</v>
      </c>
      <c r="C1024" s="31" t="s">
        <v>170</v>
      </c>
      <c r="D1024" s="30" t="s">
        <v>170</v>
      </c>
      <c r="E1024" s="29"/>
      <c r="F1024" s="29"/>
      <c r="G1024" s="29"/>
      <c r="H1024" s="29"/>
      <c r="I1024" s="29"/>
      <c r="J1024" s="29"/>
      <c r="K1024" s="29">
        <v>0</v>
      </c>
    </row>
    <row r="1025" spans="1:11" x14ac:dyDescent="0.2">
      <c r="A1025" s="47">
        <f t="shared" si="30"/>
        <v>0</v>
      </c>
      <c r="B1025" s="36">
        <f t="shared" si="31"/>
        <v>0</v>
      </c>
      <c r="C1025" s="31" t="s">
        <v>170</v>
      </c>
      <c r="D1025" s="30" t="s">
        <v>170</v>
      </c>
      <c r="E1025" s="29"/>
      <c r="F1025" s="29"/>
      <c r="G1025" s="29"/>
      <c r="H1025" s="29"/>
      <c r="I1025" s="29"/>
      <c r="J1025" s="29"/>
      <c r="K1025" s="29">
        <v>0</v>
      </c>
    </row>
    <row r="1026" spans="1:11" x14ac:dyDescent="0.2">
      <c r="A1026" s="47">
        <f t="shared" si="30"/>
        <v>0</v>
      </c>
      <c r="B1026" s="36">
        <f t="shared" si="31"/>
        <v>0</v>
      </c>
      <c r="C1026" s="31" t="s">
        <v>170</v>
      </c>
      <c r="D1026" s="30" t="s">
        <v>170</v>
      </c>
      <c r="E1026" s="29"/>
      <c r="F1026" s="29"/>
      <c r="G1026" s="29"/>
      <c r="H1026" s="29"/>
      <c r="I1026" s="29"/>
      <c r="J1026" s="29"/>
      <c r="K1026" s="29">
        <v>0</v>
      </c>
    </row>
    <row r="1027" spans="1:11" x14ac:dyDescent="0.2">
      <c r="A1027" s="47">
        <f t="shared" si="30"/>
        <v>0</v>
      </c>
      <c r="B1027" s="36">
        <f t="shared" si="31"/>
        <v>0</v>
      </c>
      <c r="C1027" s="31" t="s">
        <v>170</v>
      </c>
      <c r="D1027" s="30" t="s">
        <v>170</v>
      </c>
      <c r="E1027" s="29"/>
      <c r="F1027" s="29"/>
      <c r="G1027" s="29"/>
      <c r="H1027" s="29"/>
      <c r="I1027" s="29"/>
      <c r="J1027" s="29"/>
      <c r="K1027" s="29">
        <v>0</v>
      </c>
    </row>
    <row r="1028" spans="1:11" x14ac:dyDescent="0.2">
      <c r="A1028" s="47">
        <f t="shared" si="30"/>
        <v>0</v>
      </c>
      <c r="B1028" s="36">
        <f t="shared" si="31"/>
        <v>0</v>
      </c>
      <c r="C1028" s="31" t="s">
        <v>170</v>
      </c>
      <c r="D1028" s="30" t="s">
        <v>170</v>
      </c>
      <c r="E1028" s="29"/>
      <c r="F1028" s="29"/>
      <c r="G1028" s="29"/>
      <c r="H1028" s="29"/>
      <c r="I1028" s="29"/>
      <c r="J1028" s="29"/>
      <c r="K1028" s="29">
        <v>0</v>
      </c>
    </row>
    <row r="1029" spans="1:11" x14ac:dyDescent="0.2">
      <c r="A1029" s="47">
        <f t="shared" si="30"/>
        <v>0</v>
      </c>
      <c r="B1029" s="36">
        <f t="shared" si="31"/>
        <v>0</v>
      </c>
      <c r="C1029" s="31" t="s">
        <v>170</v>
      </c>
      <c r="D1029" s="30" t="s">
        <v>170</v>
      </c>
      <c r="E1029" s="29"/>
      <c r="F1029" s="29"/>
      <c r="G1029" s="29"/>
      <c r="H1029" s="29"/>
      <c r="I1029" s="29"/>
      <c r="J1029" s="29"/>
      <c r="K1029" s="29">
        <v>0</v>
      </c>
    </row>
    <row r="1030" spans="1:11" x14ac:dyDescent="0.2">
      <c r="A1030" s="47">
        <f t="shared" si="30"/>
        <v>0</v>
      </c>
      <c r="B1030" s="36">
        <f t="shared" si="31"/>
        <v>0</v>
      </c>
      <c r="C1030" s="31" t="s">
        <v>170</v>
      </c>
      <c r="D1030" s="30" t="s">
        <v>170</v>
      </c>
      <c r="E1030" s="29"/>
      <c r="F1030" s="29"/>
      <c r="G1030" s="29"/>
      <c r="H1030" s="29"/>
      <c r="I1030" s="29"/>
      <c r="J1030" s="29"/>
      <c r="K1030" s="29">
        <v>0</v>
      </c>
    </row>
    <row r="1031" spans="1:11" x14ac:dyDescent="0.2">
      <c r="A1031" s="47">
        <f t="shared" si="30"/>
        <v>0</v>
      </c>
      <c r="B1031" s="36">
        <f t="shared" si="31"/>
        <v>0</v>
      </c>
      <c r="C1031" s="31" t="s">
        <v>170</v>
      </c>
      <c r="D1031" s="30" t="s">
        <v>170</v>
      </c>
      <c r="E1031" s="29"/>
      <c r="F1031" s="29"/>
      <c r="G1031" s="29"/>
      <c r="H1031" s="29"/>
      <c r="I1031" s="29"/>
      <c r="J1031" s="29"/>
      <c r="K1031" s="29">
        <v>0</v>
      </c>
    </row>
    <row r="1032" spans="1:11" x14ac:dyDescent="0.2">
      <c r="A1032" s="47">
        <f t="shared" si="30"/>
        <v>0</v>
      </c>
      <c r="B1032" s="36">
        <f t="shared" si="31"/>
        <v>0</v>
      </c>
      <c r="C1032" s="31" t="s">
        <v>170</v>
      </c>
      <c r="D1032" s="30" t="s">
        <v>170</v>
      </c>
      <c r="E1032" s="29"/>
      <c r="F1032" s="29"/>
      <c r="G1032" s="29"/>
      <c r="H1032" s="29"/>
      <c r="I1032" s="29"/>
      <c r="J1032" s="29"/>
      <c r="K1032" s="29">
        <v>0</v>
      </c>
    </row>
    <row r="1033" spans="1:11" x14ac:dyDescent="0.2">
      <c r="A1033" s="47">
        <f t="shared" si="30"/>
        <v>0</v>
      </c>
      <c r="B1033" s="36">
        <f t="shared" si="31"/>
        <v>0</v>
      </c>
      <c r="C1033" s="31" t="s">
        <v>170</v>
      </c>
      <c r="D1033" s="30" t="s">
        <v>170</v>
      </c>
      <c r="E1033" s="29"/>
      <c r="F1033" s="29"/>
      <c r="G1033" s="29"/>
      <c r="H1033" s="29"/>
      <c r="I1033" s="29"/>
      <c r="J1033" s="29"/>
      <c r="K1033" s="29">
        <v>0</v>
      </c>
    </row>
    <row r="1034" spans="1:11" x14ac:dyDescent="0.2">
      <c r="A1034" s="47">
        <f t="shared" si="30"/>
        <v>0</v>
      </c>
      <c r="B1034" s="36">
        <f t="shared" si="31"/>
        <v>0</v>
      </c>
      <c r="C1034" s="31" t="s">
        <v>170</v>
      </c>
      <c r="D1034" s="30" t="s">
        <v>170</v>
      </c>
      <c r="E1034" s="29"/>
      <c r="F1034" s="29"/>
      <c r="G1034" s="29"/>
      <c r="H1034" s="29"/>
      <c r="I1034" s="29"/>
      <c r="J1034" s="29"/>
      <c r="K1034" s="29">
        <v>0</v>
      </c>
    </row>
    <row r="1035" spans="1:11" x14ac:dyDescent="0.2">
      <c r="A1035" s="47">
        <f t="shared" si="30"/>
        <v>0</v>
      </c>
      <c r="B1035" s="36">
        <f t="shared" si="31"/>
        <v>0</v>
      </c>
      <c r="C1035" s="31" t="s">
        <v>170</v>
      </c>
      <c r="D1035" s="30" t="s">
        <v>170</v>
      </c>
      <c r="E1035" s="29"/>
      <c r="F1035" s="29"/>
      <c r="G1035" s="29"/>
      <c r="H1035" s="29"/>
      <c r="I1035" s="29"/>
      <c r="J1035" s="29"/>
      <c r="K1035" s="29">
        <v>0</v>
      </c>
    </row>
    <row r="1036" spans="1:11" x14ac:dyDescent="0.2">
      <c r="A1036" s="47">
        <f t="shared" si="30"/>
        <v>0</v>
      </c>
      <c r="B1036" s="36">
        <f t="shared" si="31"/>
        <v>0</v>
      </c>
      <c r="C1036" s="31" t="s">
        <v>170</v>
      </c>
      <c r="D1036" s="30" t="s">
        <v>170</v>
      </c>
      <c r="E1036" s="29"/>
      <c r="F1036" s="29"/>
      <c r="G1036" s="29"/>
      <c r="H1036" s="29"/>
      <c r="I1036" s="29"/>
      <c r="J1036" s="29"/>
      <c r="K1036" s="29">
        <v>0</v>
      </c>
    </row>
    <row r="1037" spans="1:11" x14ac:dyDescent="0.2">
      <c r="A1037" s="47">
        <f t="shared" si="30"/>
        <v>0</v>
      </c>
      <c r="B1037" s="36">
        <f t="shared" si="31"/>
        <v>0</v>
      </c>
      <c r="C1037" s="31" t="s">
        <v>170</v>
      </c>
      <c r="D1037" s="30" t="s">
        <v>170</v>
      </c>
      <c r="E1037" s="29"/>
      <c r="F1037" s="29"/>
      <c r="G1037" s="29"/>
      <c r="H1037" s="29"/>
      <c r="I1037" s="29"/>
      <c r="J1037" s="29"/>
      <c r="K1037" s="29">
        <v>0</v>
      </c>
    </row>
    <row r="1038" spans="1:11" x14ac:dyDescent="0.2">
      <c r="A1038" s="47">
        <f t="shared" si="30"/>
        <v>0</v>
      </c>
      <c r="B1038" s="36">
        <f t="shared" si="31"/>
        <v>0</v>
      </c>
      <c r="C1038" s="31" t="s">
        <v>170</v>
      </c>
      <c r="D1038" s="30" t="s">
        <v>170</v>
      </c>
      <c r="E1038" s="29"/>
      <c r="F1038" s="29"/>
      <c r="G1038" s="29"/>
      <c r="H1038" s="29"/>
      <c r="I1038" s="29"/>
      <c r="J1038" s="29"/>
      <c r="K1038" s="29">
        <v>0</v>
      </c>
    </row>
    <row r="1039" spans="1:11" x14ac:dyDescent="0.2">
      <c r="A1039" s="47">
        <f t="shared" si="30"/>
        <v>0</v>
      </c>
      <c r="B1039" s="36">
        <f t="shared" si="31"/>
        <v>0</v>
      </c>
      <c r="C1039" s="31" t="s">
        <v>170</v>
      </c>
      <c r="D1039" s="30" t="s">
        <v>170</v>
      </c>
      <c r="E1039" s="29"/>
      <c r="F1039" s="29"/>
      <c r="G1039" s="29"/>
      <c r="H1039" s="29"/>
      <c r="I1039" s="29"/>
      <c r="J1039" s="29"/>
      <c r="K1039" s="29">
        <v>0</v>
      </c>
    </row>
    <row r="1040" spans="1:11" x14ac:dyDescent="0.2">
      <c r="A1040" s="47">
        <f t="shared" si="30"/>
        <v>0</v>
      </c>
      <c r="B1040" s="36">
        <f t="shared" si="31"/>
        <v>0</v>
      </c>
      <c r="C1040" s="31" t="s">
        <v>170</v>
      </c>
      <c r="D1040" s="30" t="s">
        <v>170</v>
      </c>
      <c r="E1040" s="29"/>
      <c r="F1040" s="29"/>
      <c r="G1040" s="29"/>
      <c r="H1040" s="29"/>
      <c r="I1040" s="29"/>
      <c r="J1040" s="29"/>
      <c r="K1040" s="29">
        <v>0</v>
      </c>
    </row>
    <row r="1041" spans="1:11" x14ac:dyDescent="0.2">
      <c r="A1041" s="47">
        <f t="shared" si="30"/>
        <v>0</v>
      </c>
      <c r="B1041" s="36">
        <f t="shared" si="31"/>
        <v>0</v>
      </c>
      <c r="C1041" s="31" t="s">
        <v>170</v>
      </c>
      <c r="D1041" s="30" t="s">
        <v>170</v>
      </c>
      <c r="E1041" s="29"/>
      <c r="F1041" s="29"/>
      <c r="G1041" s="29"/>
      <c r="H1041" s="29"/>
      <c r="I1041" s="29"/>
      <c r="J1041" s="29"/>
      <c r="K1041" s="29">
        <v>0</v>
      </c>
    </row>
    <row r="1042" spans="1:11" x14ac:dyDescent="0.2">
      <c r="A1042" s="47">
        <f t="shared" si="30"/>
        <v>0</v>
      </c>
      <c r="B1042" s="36">
        <f t="shared" si="31"/>
        <v>0</v>
      </c>
      <c r="C1042" s="31" t="s">
        <v>170</v>
      </c>
      <c r="D1042" s="30" t="s">
        <v>170</v>
      </c>
      <c r="E1042" s="29"/>
      <c r="F1042" s="29"/>
      <c r="G1042" s="29"/>
      <c r="H1042" s="29"/>
      <c r="I1042" s="29"/>
      <c r="J1042" s="29"/>
      <c r="K1042" s="29">
        <v>0</v>
      </c>
    </row>
    <row r="1043" spans="1:11" x14ac:dyDescent="0.2">
      <c r="A1043" s="47">
        <f t="shared" si="30"/>
        <v>0</v>
      </c>
      <c r="B1043" s="36">
        <f t="shared" si="31"/>
        <v>0</v>
      </c>
      <c r="C1043" s="31" t="s">
        <v>170</v>
      </c>
      <c r="D1043" s="30" t="s">
        <v>170</v>
      </c>
      <c r="E1043" s="29"/>
      <c r="F1043" s="29"/>
      <c r="G1043" s="29"/>
      <c r="H1043" s="29"/>
      <c r="I1043" s="29"/>
      <c r="J1043" s="29"/>
      <c r="K1043" s="29">
        <v>0</v>
      </c>
    </row>
    <row r="1044" spans="1:11" x14ac:dyDescent="0.2">
      <c r="A1044" s="47">
        <f t="shared" si="30"/>
        <v>0</v>
      </c>
      <c r="B1044" s="36">
        <f t="shared" si="31"/>
        <v>0</v>
      </c>
      <c r="C1044" s="31" t="s">
        <v>170</v>
      </c>
      <c r="D1044" s="30" t="s">
        <v>170</v>
      </c>
      <c r="E1044" s="29"/>
      <c r="F1044" s="29"/>
      <c r="G1044" s="29"/>
      <c r="H1044" s="29"/>
      <c r="I1044" s="29"/>
      <c r="J1044" s="29"/>
      <c r="K1044" s="29">
        <v>0</v>
      </c>
    </row>
    <row r="1045" spans="1:11" x14ac:dyDescent="0.2">
      <c r="A1045" s="47">
        <f t="shared" si="30"/>
        <v>0</v>
      </c>
      <c r="B1045" s="36">
        <f t="shared" si="31"/>
        <v>0</v>
      </c>
      <c r="C1045" s="31" t="s">
        <v>170</v>
      </c>
      <c r="D1045" s="30" t="s">
        <v>170</v>
      </c>
      <c r="E1045" s="29"/>
      <c r="F1045" s="29"/>
      <c r="G1045" s="29"/>
      <c r="H1045" s="29"/>
      <c r="I1045" s="29"/>
      <c r="J1045" s="29"/>
      <c r="K1045" s="29">
        <v>0</v>
      </c>
    </row>
    <row r="1046" spans="1:11" x14ac:dyDescent="0.2">
      <c r="A1046" s="47">
        <f t="shared" si="30"/>
        <v>0</v>
      </c>
      <c r="B1046" s="36">
        <f t="shared" si="31"/>
        <v>0</v>
      </c>
      <c r="C1046" s="31" t="s">
        <v>170</v>
      </c>
      <c r="D1046" s="30" t="s">
        <v>170</v>
      </c>
      <c r="E1046" s="29"/>
      <c r="F1046" s="29"/>
      <c r="G1046" s="29"/>
      <c r="H1046" s="29"/>
      <c r="I1046" s="29"/>
      <c r="J1046" s="29"/>
      <c r="K1046" s="29">
        <v>0</v>
      </c>
    </row>
    <row r="1047" spans="1:11" x14ac:dyDescent="0.2">
      <c r="A1047" s="47">
        <f t="shared" si="30"/>
        <v>0</v>
      </c>
      <c r="B1047" s="36">
        <f t="shared" si="31"/>
        <v>0</v>
      </c>
      <c r="C1047" s="31" t="s">
        <v>170</v>
      </c>
      <c r="D1047" s="30" t="s">
        <v>170</v>
      </c>
      <c r="E1047" s="29"/>
      <c r="F1047" s="29"/>
      <c r="G1047" s="29"/>
      <c r="H1047" s="29"/>
      <c r="I1047" s="29"/>
      <c r="J1047" s="29"/>
      <c r="K1047" s="29">
        <v>0</v>
      </c>
    </row>
    <row r="1048" spans="1:11" x14ac:dyDescent="0.2">
      <c r="A1048" s="47">
        <f t="shared" si="30"/>
        <v>0</v>
      </c>
      <c r="B1048" s="36">
        <f t="shared" si="31"/>
        <v>0</v>
      </c>
      <c r="C1048" s="31" t="s">
        <v>170</v>
      </c>
      <c r="D1048" s="30" t="s">
        <v>170</v>
      </c>
      <c r="E1048" s="29"/>
      <c r="F1048" s="29"/>
      <c r="G1048" s="29"/>
      <c r="H1048" s="29"/>
      <c r="I1048" s="29"/>
      <c r="J1048" s="29"/>
      <c r="K1048" s="29">
        <v>0</v>
      </c>
    </row>
    <row r="1049" spans="1:11" x14ac:dyDescent="0.2">
      <c r="A1049" s="47">
        <f t="shared" si="30"/>
        <v>0</v>
      </c>
      <c r="B1049" s="36">
        <f t="shared" si="31"/>
        <v>0</v>
      </c>
      <c r="C1049" s="31" t="s">
        <v>170</v>
      </c>
      <c r="D1049" s="30" t="s">
        <v>170</v>
      </c>
      <c r="E1049" s="29"/>
      <c r="F1049" s="29"/>
      <c r="G1049" s="29"/>
      <c r="H1049" s="29"/>
      <c r="I1049" s="29"/>
      <c r="J1049" s="29"/>
      <c r="K1049" s="29">
        <v>0</v>
      </c>
    </row>
    <row r="1050" spans="1:11" x14ac:dyDescent="0.2">
      <c r="A1050" s="47">
        <f t="shared" si="30"/>
        <v>0</v>
      </c>
      <c r="B1050" s="36">
        <f t="shared" si="31"/>
        <v>0</v>
      </c>
      <c r="C1050" s="31" t="s">
        <v>170</v>
      </c>
      <c r="D1050" s="30" t="s">
        <v>170</v>
      </c>
      <c r="E1050" s="29"/>
      <c r="F1050" s="29"/>
      <c r="G1050" s="29"/>
      <c r="H1050" s="29"/>
      <c r="I1050" s="29"/>
      <c r="J1050" s="29"/>
      <c r="K1050" s="29">
        <v>0</v>
      </c>
    </row>
    <row r="1051" spans="1:11" x14ac:dyDescent="0.2">
      <c r="A1051" s="47">
        <f t="shared" si="30"/>
        <v>0</v>
      </c>
      <c r="B1051" s="36">
        <f t="shared" si="31"/>
        <v>0</v>
      </c>
      <c r="C1051" s="31" t="s">
        <v>170</v>
      </c>
      <c r="D1051" s="30" t="s">
        <v>170</v>
      </c>
      <c r="E1051" s="29"/>
      <c r="F1051" s="29"/>
      <c r="G1051" s="29"/>
      <c r="H1051" s="29"/>
      <c r="I1051" s="29"/>
      <c r="J1051" s="29"/>
      <c r="K1051" s="29">
        <v>0</v>
      </c>
    </row>
    <row r="1052" spans="1:11" x14ac:dyDescent="0.2">
      <c r="A1052" s="47">
        <f t="shared" si="30"/>
        <v>0</v>
      </c>
      <c r="B1052" s="36">
        <f t="shared" si="31"/>
        <v>0</v>
      </c>
      <c r="C1052" s="31" t="s">
        <v>170</v>
      </c>
      <c r="D1052" s="30" t="s">
        <v>170</v>
      </c>
      <c r="E1052" s="29"/>
      <c r="F1052" s="29"/>
      <c r="G1052" s="29"/>
      <c r="H1052" s="29"/>
      <c r="I1052" s="29"/>
      <c r="J1052" s="29"/>
      <c r="K1052" s="29">
        <v>0</v>
      </c>
    </row>
    <row r="1053" spans="1:11" x14ac:dyDescent="0.2">
      <c r="A1053" s="47">
        <f t="shared" si="30"/>
        <v>0</v>
      </c>
      <c r="B1053" s="36">
        <f t="shared" si="31"/>
        <v>0</v>
      </c>
      <c r="C1053" s="31" t="s">
        <v>170</v>
      </c>
      <c r="D1053" s="30" t="s">
        <v>170</v>
      </c>
      <c r="E1053" s="29"/>
      <c r="F1053" s="29"/>
      <c r="G1053" s="29"/>
      <c r="H1053" s="29"/>
      <c r="I1053" s="29"/>
      <c r="J1053" s="29"/>
      <c r="K1053" s="29">
        <v>0</v>
      </c>
    </row>
    <row r="1054" spans="1:11" x14ac:dyDescent="0.2">
      <c r="A1054" s="47">
        <f t="shared" si="30"/>
        <v>0</v>
      </c>
      <c r="B1054" s="36">
        <f t="shared" si="31"/>
        <v>0</v>
      </c>
      <c r="C1054" s="31" t="s">
        <v>170</v>
      </c>
      <c r="D1054" s="30" t="s">
        <v>170</v>
      </c>
      <c r="E1054" s="29"/>
      <c r="F1054" s="29"/>
      <c r="G1054" s="29"/>
      <c r="H1054" s="29"/>
      <c r="I1054" s="29"/>
      <c r="J1054" s="29"/>
      <c r="K1054" s="29">
        <v>0</v>
      </c>
    </row>
    <row r="1055" spans="1:11" x14ac:dyDescent="0.2">
      <c r="A1055" s="47">
        <f t="shared" si="30"/>
        <v>0</v>
      </c>
      <c r="B1055" s="36">
        <f t="shared" si="31"/>
        <v>0</v>
      </c>
      <c r="C1055" s="31" t="s">
        <v>170</v>
      </c>
      <c r="D1055" s="30" t="s">
        <v>170</v>
      </c>
      <c r="E1055" s="29"/>
      <c r="F1055" s="29"/>
      <c r="G1055" s="29"/>
      <c r="H1055" s="29"/>
      <c r="I1055" s="29"/>
      <c r="J1055" s="29"/>
      <c r="K1055" s="29">
        <v>0</v>
      </c>
    </row>
    <row r="1056" spans="1:11" x14ac:dyDescent="0.2">
      <c r="A1056" s="47">
        <f t="shared" si="30"/>
        <v>0</v>
      </c>
      <c r="B1056" s="36">
        <f t="shared" si="31"/>
        <v>0</v>
      </c>
      <c r="C1056" s="31" t="s">
        <v>170</v>
      </c>
      <c r="D1056" s="30" t="s">
        <v>170</v>
      </c>
      <c r="E1056" s="29"/>
      <c r="F1056" s="29"/>
      <c r="G1056" s="29"/>
      <c r="H1056" s="29"/>
      <c r="I1056" s="29"/>
      <c r="J1056" s="29"/>
      <c r="K1056" s="29">
        <v>0</v>
      </c>
    </row>
    <row r="1057" spans="1:11" x14ac:dyDescent="0.2">
      <c r="A1057" s="47">
        <f t="shared" si="30"/>
        <v>0</v>
      </c>
      <c r="B1057" s="36">
        <f t="shared" si="31"/>
        <v>0</v>
      </c>
      <c r="C1057" s="31" t="s">
        <v>170</v>
      </c>
      <c r="D1057" s="30" t="s">
        <v>170</v>
      </c>
      <c r="E1057" s="29"/>
      <c r="F1057" s="29"/>
      <c r="G1057" s="29"/>
      <c r="H1057" s="29"/>
      <c r="I1057" s="29"/>
      <c r="J1057" s="29"/>
      <c r="K1057" s="29">
        <v>0</v>
      </c>
    </row>
    <row r="1058" spans="1:11" x14ac:dyDescent="0.2">
      <c r="A1058" s="47">
        <f t="shared" si="30"/>
        <v>0</v>
      </c>
      <c r="B1058" s="36">
        <f t="shared" si="31"/>
        <v>0</v>
      </c>
      <c r="C1058" s="31" t="s">
        <v>170</v>
      </c>
      <c r="D1058" s="30" t="s">
        <v>170</v>
      </c>
      <c r="E1058" s="29"/>
      <c r="F1058" s="29"/>
      <c r="G1058" s="29"/>
      <c r="H1058" s="29"/>
      <c r="I1058" s="29"/>
      <c r="J1058" s="29"/>
      <c r="K1058" s="29">
        <v>0</v>
      </c>
    </row>
    <row r="1059" spans="1:11" x14ac:dyDescent="0.2">
      <c r="A1059" s="47">
        <f t="shared" si="30"/>
        <v>0</v>
      </c>
      <c r="B1059" s="36">
        <f t="shared" si="31"/>
        <v>0</v>
      </c>
      <c r="C1059" s="31" t="s">
        <v>170</v>
      </c>
      <c r="D1059" s="30" t="s">
        <v>170</v>
      </c>
      <c r="E1059" s="29"/>
      <c r="F1059" s="29"/>
      <c r="G1059" s="29"/>
      <c r="H1059" s="29"/>
      <c r="I1059" s="29"/>
      <c r="J1059" s="29"/>
      <c r="K1059" s="29">
        <v>0</v>
      </c>
    </row>
    <row r="1060" spans="1:11" x14ac:dyDescent="0.2">
      <c r="A1060" s="47">
        <f t="shared" si="30"/>
        <v>0</v>
      </c>
      <c r="B1060" s="36">
        <f t="shared" si="31"/>
        <v>0</v>
      </c>
      <c r="C1060" s="31" t="s">
        <v>170</v>
      </c>
      <c r="D1060" s="30" t="s">
        <v>170</v>
      </c>
      <c r="E1060" s="29"/>
      <c r="F1060" s="29"/>
      <c r="G1060" s="29"/>
      <c r="H1060" s="29"/>
      <c r="I1060" s="29"/>
      <c r="J1060" s="29"/>
      <c r="K1060" s="29">
        <v>0</v>
      </c>
    </row>
    <row r="1061" spans="1:11" x14ac:dyDescent="0.2">
      <c r="A1061" s="47">
        <f t="shared" si="30"/>
        <v>0</v>
      </c>
      <c r="B1061" s="36">
        <f t="shared" si="31"/>
        <v>0</v>
      </c>
      <c r="C1061" s="31" t="s">
        <v>170</v>
      </c>
      <c r="D1061" s="30" t="s">
        <v>170</v>
      </c>
      <c r="E1061" s="29"/>
      <c r="F1061" s="29"/>
      <c r="G1061" s="29"/>
      <c r="H1061" s="29"/>
      <c r="I1061" s="29"/>
      <c r="J1061" s="29"/>
      <c r="K1061" s="29">
        <v>0</v>
      </c>
    </row>
    <row r="1062" spans="1:11" x14ac:dyDescent="0.2">
      <c r="A1062" s="47">
        <f t="shared" si="30"/>
        <v>0</v>
      </c>
      <c r="B1062" s="36">
        <f t="shared" si="31"/>
        <v>0</v>
      </c>
      <c r="C1062" s="31" t="s">
        <v>170</v>
      </c>
      <c r="D1062" s="30" t="s">
        <v>170</v>
      </c>
      <c r="E1062" s="29"/>
      <c r="F1062" s="29"/>
      <c r="G1062" s="29"/>
      <c r="H1062" s="29"/>
      <c r="I1062" s="29"/>
      <c r="J1062" s="29"/>
      <c r="K1062" s="29">
        <v>0</v>
      </c>
    </row>
    <row r="1063" spans="1:11" x14ac:dyDescent="0.2">
      <c r="A1063" s="47">
        <f t="shared" si="30"/>
        <v>0</v>
      </c>
      <c r="B1063" s="36">
        <f t="shared" si="31"/>
        <v>0</v>
      </c>
      <c r="C1063" s="31" t="s">
        <v>170</v>
      </c>
      <c r="D1063" s="30" t="s">
        <v>170</v>
      </c>
      <c r="E1063" s="29"/>
      <c r="F1063" s="29"/>
      <c r="G1063" s="29"/>
      <c r="H1063" s="29"/>
      <c r="I1063" s="29"/>
      <c r="J1063" s="29"/>
      <c r="K1063" s="29">
        <v>0</v>
      </c>
    </row>
    <row r="1064" spans="1:11" x14ac:dyDescent="0.2">
      <c r="A1064" s="47">
        <f t="shared" si="30"/>
        <v>0</v>
      </c>
      <c r="B1064" s="36">
        <f t="shared" si="31"/>
        <v>0</v>
      </c>
      <c r="C1064" s="31" t="s">
        <v>170</v>
      </c>
      <c r="D1064" s="30" t="s">
        <v>170</v>
      </c>
      <c r="E1064" s="29"/>
      <c r="F1064" s="29"/>
      <c r="G1064" s="29"/>
      <c r="H1064" s="29"/>
      <c r="I1064" s="29"/>
      <c r="J1064" s="29"/>
      <c r="K1064" s="29">
        <v>0</v>
      </c>
    </row>
    <row r="1065" spans="1:11" x14ac:dyDescent="0.2">
      <c r="A1065" s="47">
        <f t="shared" si="30"/>
        <v>0</v>
      </c>
      <c r="B1065" s="36">
        <f t="shared" si="31"/>
        <v>0</v>
      </c>
      <c r="C1065" s="31" t="s">
        <v>170</v>
      </c>
      <c r="D1065" s="30" t="s">
        <v>170</v>
      </c>
      <c r="E1065" s="29"/>
      <c r="F1065" s="29"/>
      <c r="G1065" s="29"/>
      <c r="H1065" s="29"/>
      <c r="I1065" s="29"/>
      <c r="J1065" s="29"/>
      <c r="K1065" s="29">
        <v>0</v>
      </c>
    </row>
    <row r="1066" spans="1:11" x14ac:dyDescent="0.2">
      <c r="A1066" s="47">
        <f t="shared" si="30"/>
        <v>0</v>
      </c>
      <c r="B1066" s="36">
        <f t="shared" si="31"/>
        <v>0</v>
      </c>
      <c r="C1066" s="31" t="s">
        <v>170</v>
      </c>
      <c r="D1066" s="30" t="s">
        <v>170</v>
      </c>
      <c r="E1066" s="29"/>
      <c r="F1066" s="29"/>
      <c r="G1066" s="29"/>
      <c r="H1066" s="29"/>
      <c r="I1066" s="29"/>
      <c r="J1066" s="29"/>
      <c r="K1066" s="29">
        <v>0</v>
      </c>
    </row>
    <row r="1067" spans="1:11" x14ac:dyDescent="0.2">
      <c r="A1067" s="47">
        <f t="shared" si="30"/>
        <v>0</v>
      </c>
      <c r="B1067" s="36">
        <f t="shared" si="31"/>
        <v>0</v>
      </c>
      <c r="C1067" s="31" t="s">
        <v>170</v>
      </c>
      <c r="D1067" s="30" t="s">
        <v>170</v>
      </c>
      <c r="E1067" s="29"/>
      <c r="F1067" s="29"/>
      <c r="G1067" s="29"/>
      <c r="H1067" s="29"/>
      <c r="I1067" s="29"/>
      <c r="J1067" s="29"/>
      <c r="K1067" s="29">
        <v>0</v>
      </c>
    </row>
    <row r="1068" spans="1:11" x14ac:dyDescent="0.2">
      <c r="A1068" s="47">
        <f t="shared" si="30"/>
        <v>0</v>
      </c>
      <c r="B1068" s="36">
        <f t="shared" si="31"/>
        <v>0</v>
      </c>
      <c r="C1068" s="31" t="s">
        <v>170</v>
      </c>
      <c r="D1068" s="30" t="s">
        <v>170</v>
      </c>
      <c r="E1068" s="29"/>
      <c r="F1068" s="29"/>
      <c r="G1068" s="29"/>
      <c r="H1068" s="29"/>
      <c r="I1068" s="29"/>
      <c r="J1068" s="29"/>
      <c r="K1068" s="29">
        <v>0</v>
      </c>
    </row>
    <row r="1069" spans="1:11" x14ac:dyDescent="0.2">
      <c r="A1069" s="47">
        <f t="shared" si="30"/>
        <v>0</v>
      </c>
      <c r="B1069" s="36">
        <f t="shared" si="31"/>
        <v>0</v>
      </c>
      <c r="C1069" s="31" t="s">
        <v>170</v>
      </c>
      <c r="D1069" s="30" t="s">
        <v>170</v>
      </c>
      <c r="E1069" s="29"/>
      <c r="F1069" s="29"/>
      <c r="G1069" s="29"/>
      <c r="H1069" s="29"/>
      <c r="I1069" s="29"/>
      <c r="J1069" s="29"/>
      <c r="K1069" s="29">
        <v>0</v>
      </c>
    </row>
    <row r="1070" spans="1:11" x14ac:dyDescent="0.2">
      <c r="A1070" s="47">
        <f t="shared" si="30"/>
        <v>0</v>
      </c>
      <c r="B1070" s="36">
        <f t="shared" si="31"/>
        <v>0</v>
      </c>
      <c r="C1070" s="31" t="s">
        <v>170</v>
      </c>
      <c r="D1070" s="30" t="s">
        <v>170</v>
      </c>
      <c r="E1070" s="29"/>
      <c r="F1070" s="29"/>
      <c r="G1070" s="29"/>
      <c r="H1070" s="29"/>
      <c r="I1070" s="29"/>
      <c r="J1070" s="29"/>
      <c r="K1070" s="29">
        <v>0</v>
      </c>
    </row>
    <row r="1071" spans="1:11" x14ac:dyDescent="0.2">
      <c r="A1071" s="47">
        <f t="shared" si="30"/>
        <v>0</v>
      </c>
      <c r="B1071" s="36">
        <f t="shared" si="31"/>
        <v>0</v>
      </c>
      <c r="C1071" s="31" t="s">
        <v>170</v>
      </c>
      <c r="D1071" s="30" t="s">
        <v>170</v>
      </c>
      <c r="E1071" s="29"/>
      <c r="F1071" s="29"/>
      <c r="G1071" s="29"/>
      <c r="H1071" s="29"/>
      <c r="I1071" s="29"/>
      <c r="J1071" s="29"/>
      <c r="K1071" s="29">
        <v>0</v>
      </c>
    </row>
    <row r="1072" spans="1:11" x14ac:dyDescent="0.2">
      <c r="A1072" s="47">
        <f t="shared" si="30"/>
        <v>0</v>
      </c>
      <c r="B1072" s="36">
        <f t="shared" si="31"/>
        <v>0</v>
      </c>
      <c r="C1072" s="31" t="s">
        <v>170</v>
      </c>
      <c r="D1072" s="30" t="s">
        <v>170</v>
      </c>
      <c r="E1072" s="29"/>
      <c r="F1072" s="29"/>
      <c r="G1072" s="29"/>
      <c r="H1072" s="29"/>
      <c r="I1072" s="29"/>
      <c r="J1072" s="29"/>
      <c r="K1072" s="29">
        <v>0</v>
      </c>
    </row>
    <row r="1073" spans="1:11" x14ac:dyDescent="0.2">
      <c r="A1073" s="47">
        <f t="shared" si="30"/>
        <v>0</v>
      </c>
      <c r="B1073" s="36">
        <f t="shared" si="31"/>
        <v>0</v>
      </c>
      <c r="C1073" s="31" t="s">
        <v>170</v>
      </c>
      <c r="D1073" s="30" t="s">
        <v>170</v>
      </c>
      <c r="E1073" s="29"/>
      <c r="F1073" s="29"/>
      <c r="G1073" s="29"/>
      <c r="H1073" s="29"/>
      <c r="I1073" s="29"/>
      <c r="J1073" s="29"/>
      <c r="K1073" s="29">
        <v>0</v>
      </c>
    </row>
    <row r="1074" spans="1:11" x14ac:dyDescent="0.2">
      <c r="A1074" s="47">
        <f t="shared" si="30"/>
        <v>0</v>
      </c>
      <c r="B1074" s="36">
        <f t="shared" si="31"/>
        <v>0</v>
      </c>
      <c r="C1074" s="31" t="s">
        <v>170</v>
      </c>
      <c r="D1074" s="30" t="s">
        <v>170</v>
      </c>
      <c r="E1074" s="29"/>
      <c r="F1074" s="29"/>
      <c r="G1074" s="29"/>
      <c r="H1074" s="29"/>
      <c r="I1074" s="29"/>
      <c r="J1074" s="29"/>
      <c r="K1074" s="29">
        <v>0</v>
      </c>
    </row>
    <row r="1075" spans="1:11" x14ac:dyDescent="0.2">
      <c r="A1075" s="47">
        <f t="shared" ref="A1075:A1138" si="32">IF(ISNA(MATCH(C1075,offers.segment.all,0)),1,0)</f>
        <v>0</v>
      </c>
      <c r="B1075" s="36">
        <f t="shared" ref="B1075:B1138" si="33">IF(ISNA(MATCH(D1075,revenue.descriptions,0)),1,0)</f>
        <v>0</v>
      </c>
      <c r="C1075" s="31" t="s">
        <v>170</v>
      </c>
      <c r="D1075" s="30" t="s">
        <v>170</v>
      </c>
      <c r="E1075" s="29"/>
      <c r="F1075" s="29"/>
      <c r="G1075" s="29"/>
      <c r="H1075" s="29"/>
      <c r="I1075" s="29"/>
      <c r="J1075" s="29"/>
      <c r="K1075" s="29">
        <v>0</v>
      </c>
    </row>
    <row r="1076" spans="1:11" x14ac:dyDescent="0.2">
      <c r="A1076" s="47">
        <f t="shared" si="32"/>
        <v>0</v>
      </c>
      <c r="B1076" s="36">
        <f t="shared" si="33"/>
        <v>0</v>
      </c>
      <c r="C1076" s="31" t="s">
        <v>170</v>
      </c>
      <c r="D1076" s="30" t="s">
        <v>170</v>
      </c>
      <c r="E1076" s="29"/>
      <c r="F1076" s="29"/>
      <c r="G1076" s="29"/>
      <c r="H1076" s="29"/>
      <c r="I1076" s="29"/>
      <c r="J1076" s="29"/>
      <c r="K1076" s="29">
        <v>0</v>
      </c>
    </row>
    <row r="1077" spans="1:11" x14ac:dyDescent="0.2">
      <c r="A1077" s="47">
        <f t="shared" si="32"/>
        <v>0</v>
      </c>
      <c r="B1077" s="36">
        <f t="shared" si="33"/>
        <v>0</v>
      </c>
      <c r="C1077" s="31" t="s">
        <v>170</v>
      </c>
      <c r="D1077" s="30" t="s">
        <v>170</v>
      </c>
      <c r="E1077" s="29"/>
      <c r="F1077" s="29"/>
      <c r="G1077" s="29"/>
      <c r="H1077" s="29"/>
      <c r="I1077" s="29"/>
      <c r="J1077" s="29"/>
      <c r="K1077" s="29">
        <v>0</v>
      </c>
    </row>
    <row r="1078" spans="1:11" x14ac:dyDescent="0.2">
      <c r="A1078" s="47">
        <f t="shared" si="32"/>
        <v>0</v>
      </c>
      <c r="B1078" s="36">
        <f t="shared" si="33"/>
        <v>0</v>
      </c>
      <c r="C1078" s="31" t="s">
        <v>170</v>
      </c>
      <c r="D1078" s="30" t="s">
        <v>170</v>
      </c>
      <c r="E1078" s="29"/>
      <c r="F1078" s="29"/>
      <c r="G1078" s="29"/>
      <c r="H1078" s="29"/>
      <c r="I1078" s="29"/>
      <c r="J1078" s="29"/>
      <c r="K1078" s="29">
        <v>0</v>
      </c>
    </row>
    <row r="1079" spans="1:11" x14ac:dyDescent="0.2">
      <c r="A1079" s="47">
        <f t="shared" si="32"/>
        <v>0</v>
      </c>
      <c r="B1079" s="36">
        <f t="shared" si="33"/>
        <v>0</v>
      </c>
      <c r="C1079" s="31" t="s">
        <v>170</v>
      </c>
      <c r="D1079" s="30" t="s">
        <v>170</v>
      </c>
      <c r="E1079" s="29"/>
      <c r="F1079" s="29"/>
      <c r="G1079" s="29"/>
      <c r="H1079" s="29"/>
      <c r="I1079" s="29"/>
      <c r="J1079" s="29"/>
      <c r="K1079" s="29">
        <v>0</v>
      </c>
    </row>
    <row r="1080" spans="1:11" x14ac:dyDescent="0.2">
      <c r="A1080" s="47">
        <f t="shared" si="32"/>
        <v>0</v>
      </c>
      <c r="B1080" s="36">
        <f t="shared" si="33"/>
        <v>0</v>
      </c>
      <c r="C1080" s="31" t="s">
        <v>170</v>
      </c>
      <c r="D1080" s="30" t="s">
        <v>170</v>
      </c>
      <c r="E1080" s="29"/>
      <c r="F1080" s="29"/>
      <c r="G1080" s="29"/>
      <c r="H1080" s="29"/>
      <c r="I1080" s="29"/>
      <c r="J1080" s="29"/>
      <c r="K1080" s="29">
        <v>0</v>
      </c>
    </row>
    <row r="1081" spans="1:11" x14ac:dyDescent="0.2">
      <c r="A1081" s="47">
        <f t="shared" si="32"/>
        <v>0</v>
      </c>
      <c r="B1081" s="36">
        <f t="shared" si="33"/>
        <v>0</v>
      </c>
      <c r="C1081" s="31" t="s">
        <v>170</v>
      </c>
      <c r="D1081" s="30" t="s">
        <v>170</v>
      </c>
      <c r="E1081" s="29"/>
      <c r="F1081" s="29"/>
      <c r="G1081" s="29"/>
      <c r="H1081" s="29"/>
      <c r="I1081" s="29"/>
      <c r="J1081" s="29"/>
      <c r="K1081" s="29">
        <v>0</v>
      </c>
    </row>
    <row r="1082" spans="1:11" x14ac:dyDescent="0.2">
      <c r="A1082" s="47">
        <f t="shared" si="32"/>
        <v>0</v>
      </c>
      <c r="B1082" s="36">
        <f t="shared" si="33"/>
        <v>0</v>
      </c>
      <c r="C1082" s="31" t="s">
        <v>170</v>
      </c>
      <c r="D1082" s="30" t="s">
        <v>170</v>
      </c>
      <c r="E1082" s="29"/>
      <c r="F1082" s="29"/>
      <c r="G1082" s="29"/>
      <c r="H1082" s="29"/>
      <c r="I1082" s="29"/>
      <c r="J1082" s="29"/>
      <c r="K1082" s="29">
        <v>0</v>
      </c>
    </row>
    <row r="1083" spans="1:11" x14ac:dyDescent="0.2">
      <c r="A1083" s="47">
        <f t="shared" si="32"/>
        <v>0</v>
      </c>
      <c r="B1083" s="36">
        <f t="shared" si="33"/>
        <v>0</v>
      </c>
      <c r="C1083" s="31" t="s">
        <v>170</v>
      </c>
      <c r="D1083" s="30" t="s">
        <v>170</v>
      </c>
      <c r="E1083" s="29"/>
      <c r="F1083" s="29"/>
      <c r="G1083" s="29"/>
      <c r="H1083" s="29"/>
      <c r="I1083" s="29"/>
      <c r="J1083" s="29"/>
      <c r="K1083" s="29">
        <v>0</v>
      </c>
    </row>
    <row r="1084" spans="1:11" x14ac:dyDescent="0.2">
      <c r="A1084" s="47">
        <f t="shared" si="32"/>
        <v>0</v>
      </c>
      <c r="B1084" s="36">
        <f t="shared" si="33"/>
        <v>0</v>
      </c>
      <c r="C1084" s="31" t="s">
        <v>170</v>
      </c>
      <c r="D1084" s="30" t="s">
        <v>170</v>
      </c>
      <c r="E1084" s="29"/>
      <c r="F1084" s="29"/>
      <c r="G1084" s="29"/>
      <c r="H1084" s="29"/>
      <c r="I1084" s="29"/>
      <c r="J1084" s="29"/>
      <c r="K1084" s="29">
        <v>0</v>
      </c>
    </row>
    <row r="1085" spans="1:11" x14ac:dyDescent="0.2">
      <c r="A1085" s="47">
        <f t="shared" si="32"/>
        <v>0</v>
      </c>
      <c r="B1085" s="36">
        <f t="shared" si="33"/>
        <v>0</v>
      </c>
      <c r="C1085" s="31" t="s">
        <v>170</v>
      </c>
      <c r="D1085" s="30" t="s">
        <v>170</v>
      </c>
      <c r="E1085" s="29"/>
      <c r="F1085" s="29"/>
      <c r="G1085" s="29"/>
      <c r="H1085" s="29"/>
      <c r="I1085" s="29"/>
      <c r="J1085" s="29"/>
      <c r="K1085" s="29">
        <v>0</v>
      </c>
    </row>
    <row r="1086" spans="1:11" x14ac:dyDescent="0.2">
      <c r="A1086" s="47">
        <f t="shared" si="32"/>
        <v>0</v>
      </c>
      <c r="B1086" s="36">
        <f t="shared" si="33"/>
        <v>0</v>
      </c>
      <c r="C1086" s="31" t="s">
        <v>170</v>
      </c>
      <c r="D1086" s="30" t="s">
        <v>170</v>
      </c>
      <c r="E1086" s="29"/>
      <c r="F1086" s="29"/>
      <c r="G1086" s="29"/>
      <c r="H1086" s="29"/>
      <c r="I1086" s="29"/>
      <c r="J1086" s="29"/>
      <c r="K1086" s="29">
        <v>0</v>
      </c>
    </row>
    <row r="1087" spans="1:11" x14ac:dyDescent="0.2">
      <c r="A1087" s="47">
        <f t="shared" si="32"/>
        <v>0</v>
      </c>
      <c r="B1087" s="36">
        <f t="shared" si="33"/>
        <v>0</v>
      </c>
      <c r="C1087" s="31" t="s">
        <v>170</v>
      </c>
      <c r="D1087" s="30" t="s">
        <v>170</v>
      </c>
      <c r="E1087" s="29"/>
      <c r="F1087" s="29"/>
      <c r="G1087" s="29"/>
      <c r="H1087" s="29"/>
      <c r="I1087" s="29"/>
      <c r="J1087" s="29"/>
      <c r="K1087" s="29">
        <v>0</v>
      </c>
    </row>
    <row r="1088" spans="1:11" x14ac:dyDescent="0.2">
      <c r="A1088" s="47">
        <f t="shared" si="32"/>
        <v>0</v>
      </c>
      <c r="B1088" s="36">
        <f t="shared" si="33"/>
        <v>0</v>
      </c>
      <c r="C1088" s="31" t="s">
        <v>170</v>
      </c>
      <c r="D1088" s="30" t="s">
        <v>170</v>
      </c>
      <c r="E1088" s="29"/>
      <c r="F1088" s="29"/>
      <c r="G1088" s="29"/>
      <c r="H1088" s="29"/>
      <c r="I1088" s="29"/>
      <c r="J1088" s="29"/>
      <c r="K1088" s="29">
        <v>0</v>
      </c>
    </row>
    <row r="1089" spans="1:11" x14ac:dyDescent="0.2">
      <c r="A1089" s="47">
        <f t="shared" si="32"/>
        <v>0</v>
      </c>
      <c r="B1089" s="36">
        <f t="shared" si="33"/>
        <v>0</v>
      </c>
      <c r="C1089" s="31" t="s">
        <v>170</v>
      </c>
      <c r="D1089" s="30" t="s">
        <v>170</v>
      </c>
      <c r="E1089" s="29"/>
      <c r="F1089" s="29"/>
      <c r="G1089" s="29"/>
      <c r="H1089" s="29"/>
      <c r="I1089" s="29"/>
      <c r="J1089" s="29"/>
      <c r="K1089" s="29">
        <v>0</v>
      </c>
    </row>
    <row r="1090" spans="1:11" x14ac:dyDescent="0.2">
      <c r="A1090" s="47">
        <f t="shared" si="32"/>
        <v>0</v>
      </c>
      <c r="B1090" s="36">
        <f t="shared" si="33"/>
        <v>0</v>
      </c>
      <c r="C1090" s="31" t="s">
        <v>170</v>
      </c>
      <c r="D1090" s="30" t="s">
        <v>170</v>
      </c>
      <c r="E1090" s="29"/>
      <c r="F1090" s="29"/>
      <c r="G1090" s="29"/>
      <c r="H1090" s="29"/>
      <c r="I1090" s="29"/>
      <c r="J1090" s="29"/>
      <c r="K1090" s="29">
        <v>0</v>
      </c>
    </row>
    <row r="1091" spans="1:11" x14ac:dyDescent="0.2">
      <c r="A1091" s="47">
        <f t="shared" si="32"/>
        <v>0</v>
      </c>
      <c r="B1091" s="36">
        <f t="shared" si="33"/>
        <v>0</v>
      </c>
      <c r="C1091" s="31" t="s">
        <v>170</v>
      </c>
      <c r="D1091" s="30" t="s">
        <v>170</v>
      </c>
      <c r="E1091" s="29"/>
      <c r="F1091" s="29"/>
      <c r="G1091" s="29"/>
      <c r="H1091" s="29"/>
      <c r="I1091" s="29"/>
      <c r="J1091" s="29"/>
      <c r="K1091" s="29">
        <v>0</v>
      </c>
    </row>
    <row r="1092" spans="1:11" x14ac:dyDescent="0.2">
      <c r="A1092" s="47">
        <f t="shared" si="32"/>
        <v>0</v>
      </c>
      <c r="B1092" s="36">
        <f t="shared" si="33"/>
        <v>0</v>
      </c>
      <c r="C1092" s="31" t="s">
        <v>170</v>
      </c>
      <c r="D1092" s="30" t="s">
        <v>170</v>
      </c>
      <c r="E1092" s="29"/>
      <c r="F1092" s="29"/>
      <c r="G1092" s="29"/>
      <c r="H1092" s="29"/>
      <c r="I1092" s="29"/>
      <c r="J1092" s="29"/>
      <c r="K1092" s="29">
        <v>0</v>
      </c>
    </row>
    <row r="1093" spans="1:11" x14ac:dyDescent="0.2">
      <c r="A1093" s="47">
        <f t="shared" si="32"/>
        <v>0</v>
      </c>
      <c r="B1093" s="36">
        <f t="shared" si="33"/>
        <v>0</v>
      </c>
      <c r="C1093" s="31" t="s">
        <v>170</v>
      </c>
      <c r="D1093" s="30" t="s">
        <v>170</v>
      </c>
      <c r="E1093" s="29"/>
      <c r="F1093" s="29"/>
      <c r="G1093" s="29"/>
      <c r="H1093" s="29"/>
      <c r="I1093" s="29"/>
      <c r="J1093" s="29"/>
      <c r="K1093" s="29">
        <v>0</v>
      </c>
    </row>
    <row r="1094" spans="1:11" x14ac:dyDescent="0.2">
      <c r="A1094" s="47">
        <f t="shared" si="32"/>
        <v>0</v>
      </c>
      <c r="B1094" s="36">
        <f t="shared" si="33"/>
        <v>0</v>
      </c>
      <c r="C1094" s="31" t="s">
        <v>170</v>
      </c>
      <c r="D1094" s="30" t="s">
        <v>170</v>
      </c>
      <c r="E1094" s="29"/>
      <c r="F1094" s="29"/>
      <c r="G1094" s="29"/>
      <c r="H1094" s="29"/>
      <c r="I1094" s="29"/>
      <c r="J1094" s="29"/>
      <c r="K1094" s="29">
        <v>0</v>
      </c>
    </row>
    <row r="1095" spans="1:11" x14ac:dyDescent="0.2">
      <c r="A1095" s="47">
        <f t="shared" si="32"/>
        <v>0</v>
      </c>
      <c r="B1095" s="36">
        <f t="shared" si="33"/>
        <v>0</v>
      </c>
      <c r="C1095" s="31" t="s">
        <v>170</v>
      </c>
      <c r="D1095" s="30" t="s">
        <v>170</v>
      </c>
      <c r="E1095" s="29"/>
      <c r="F1095" s="29"/>
      <c r="G1095" s="29"/>
      <c r="H1095" s="29"/>
      <c r="I1095" s="29"/>
      <c r="J1095" s="29"/>
      <c r="K1095" s="29">
        <v>0</v>
      </c>
    </row>
    <row r="1096" spans="1:11" x14ac:dyDescent="0.2">
      <c r="A1096" s="47">
        <f t="shared" si="32"/>
        <v>0</v>
      </c>
      <c r="B1096" s="36">
        <f t="shared" si="33"/>
        <v>0</v>
      </c>
      <c r="C1096" s="31" t="s">
        <v>170</v>
      </c>
      <c r="D1096" s="30" t="s">
        <v>170</v>
      </c>
      <c r="E1096" s="29"/>
      <c r="F1096" s="29"/>
      <c r="G1096" s="29"/>
      <c r="H1096" s="29"/>
      <c r="I1096" s="29"/>
      <c r="J1096" s="29"/>
      <c r="K1096" s="29">
        <v>0</v>
      </c>
    </row>
    <row r="1097" spans="1:11" x14ac:dyDescent="0.2">
      <c r="A1097" s="47">
        <f t="shared" si="32"/>
        <v>0</v>
      </c>
      <c r="B1097" s="36">
        <f t="shared" si="33"/>
        <v>0</v>
      </c>
      <c r="C1097" s="31" t="s">
        <v>170</v>
      </c>
      <c r="D1097" s="30" t="s">
        <v>170</v>
      </c>
      <c r="E1097" s="29"/>
      <c r="F1097" s="29"/>
      <c r="G1097" s="29"/>
      <c r="H1097" s="29"/>
      <c r="I1097" s="29"/>
      <c r="J1097" s="29"/>
      <c r="K1097" s="29">
        <v>0</v>
      </c>
    </row>
    <row r="1098" spans="1:11" x14ac:dyDescent="0.2">
      <c r="A1098" s="47">
        <f t="shared" si="32"/>
        <v>0</v>
      </c>
      <c r="B1098" s="36">
        <f t="shared" si="33"/>
        <v>0</v>
      </c>
      <c r="C1098" s="31" t="s">
        <v>170</v>
      </c>
      <c r="D1098" s="30" t="s">
        <v>170</v>
      </c>
      <c r="E1098" s="29"/>
      <c r="F1098" s="29"/>
      <c r="G1098" s="29"/>
      <c r="H1098" s="29"/>
      <c r="I1098" s="29"/>
      <c r="J1098" s="29"/>
      <c r="K1098" s="29">
        <v>0</v>
      </c>
    </row>
    <row r="1099" spans="1:11" x14ac:dyDescent="0.2">
      <c r="A1099" s="47">
        <f t="shared" si="32"/>
        <v>0</v>
      </c>
      <c r="B1099" s="36">
        <f t="shared" si="33"/>
        <v>0</v>
      </c>
      <c r="C1099" s="31" t="s">
        <v>170</v>
      </c>
      <c r="D1099" s="30" t="s">
        <v>170</v>
      </c>
      <c r="E1099" s="29"/>
      <c r="F1099" s="29"/>
      <c r="G1099" s="29"/>
      <c r="H1099" s="29"/>
      <c r="I1099" s="29"/>
      <c r="J1099" s="29"/>
      <c r="K1099" s="29">
        <v>0</v>
      </c>
    </row>
    <row r="1100" spans="1:11" x14ac:dyDescent="0.2">
      <c r="A1100" s="47">
        <f t="shared" si="32"/>
        <v>0</v>
      </c>
      <c r="B1100" s="36">
        <f t="shared" si="33"/>
        <v>0</v>
      </c>
      <c r="C1100" s="31" t="s">
        <v>170</v>
      </c>
      <c r="D1100" s="30" t="s">
        <v>170</v>
      </c>
      <c r="E1100" s="29"/>
      <c r="F1100" s="29"/>
      <c r="G1100" s="29"/>
      <c r="H1100" s="29"/>
      <c r="I1100" s="29"/>
      <c r="J1100" s="29"/>
      <c r="K1100" s="29">
        <v>0</v>
      </c>
    </row>
    <row r="1101" spans="1:11" x14ac:dyDescent="0.2">
      <c r="A1101" s="47">
        <f t="shared" si="32"/>
        <v>0</v>
      </c>
      <c r="B1101" s="36">
        <f t="shared" si="33"/>
        <v>0</v>
      </c>
      <c r="C1101" s="31" t="s">
        <v>170</v>
      </c>
      <c r="D1101" s="30" t="s">
        <v>170</v>
      </c>
      <c r="E1101" s="29"/>
      <c r="F1101" s="29"/>
      <c r="G1101" s="29"/>
      <c r="H1101" s="29"/>
      <c r="I1101" s="29"/>
      <c r="J1101" s="29"/>
      <c r="K1101" s="29">
        <v>0</v>
      </c>
    </row>
    <row r="1102" spans="1:11" x14ac:dyDescent="0.2">
      <c r="A1102" s="47">
        <f t="shared" si="32"/>
        <v>0</v>
      </c>
      <c r="B1102" s="36">
        <f t="shared" si="33"/>
        <v>0</v>
      </c>
      <c r="C1102" s="31" t="s">
        <v>170</v>
      </c>
      <c r="D1102" s="30" t="s">
        <v>170</v>
      </c>
      <c r="E1102" s="29"/>
      <c r="F1102" s="29"/>
      <c r="G1102" s="29"/>
      <c r="H1102" s="29"/>
      <c r="I1102" s="29"/>
      <c r="J1102" s="29"/>
      <c r="K1102" s="29">
        <v>0</v>
      </c>
    </row>
    <row r="1103" spans="1:11" x14ac:dyDescent="0.2">
      <c r="A1103" s="47">
        <f t="shared" si="32"/>
        <v>0</v>
      </c>
      <c r="B1103" s="36">
        <f t="shared" si="33"/>
        <v>0</v>
      </c>
      <c r="C1103" s="31" t="s">
        <v>170</v>
      </c>
      <c r="D1103" s="30" t="s">
        <v>170</v>
      </c>
      <c r="E1103" s="29"/>
      <c r="F1103" s="29"/>
      <c r="G1103" s="29"/>
      <c r="H1103" s="29"/>
      <c r="I1103" s="29"/>
      <c r="J1103" s="29"/>
      <c r="K1103" s="29">
        <v>0</v>
      </c>
    </row>
    <row r="1104" spans="1:11" x14ac:dyDescent="0.2">
      <c r="A1104" s="47">
        <f t="shared" si="32"/>
        <v>0</v>
      </c>
      <c r="B1104" s="36">
        <f t="shared" si="33"/>
        <v>0</v>
      </c>
      <c r="C1104" s="31" t="s">
        <v>170</v>
      </c>
      <c r="D1104" s="30" t="s">
        <v>170</v>
      </c>
      <c r="E1104" s="29"/>
      <c r="F1104" s="29"/>
      <c r="G1104" s="29"/>
      <c r="H1104" s="29"/>
      <c r="I1104" s="29"/>
      <c r="J1104" s="29"/>
      <c r="K1104" s="29">
        <v>0</v>
      </c>
    </row>
    <row r="1105" spans="1:11" x14ac:dyDescent="0.2">
      <c r="A1105" s="47">
        <f t="shared" si="32"/>
        <v>0</v>
      </c>
      <c r="B1105" s="36">
        <f t="shared" si="33"/>
        <v>0</v>
      </c>
      <c r="C1105" s="31" t="s">
        <v>170</v>
      </c>
      <c r="D1105" s="30" t="s">
        <v>170</v>
      </c>
      <c r="E1105" s="29"/>
      <c r="F1105" s="29"/>
      <c r="G1105" s="29"/>
      <c r="H1105" s="29"/>
      <c r="I1105" s="29"/>
      <c r="J1105" s="29"/>
      <c r="K1105" s="29">
        <v>0</v>
      </c>
    </row>
    <row r="1106" spans="1:11" x14ac:dyDescent="0.2">
      <c r="A1106" s="47">
        <f t="shared" si="32"/>
        <v>0</v>
      </c>
      <c r="B1106" s="36">
        <f t="shared" si="33"/>
        <v>0</v>
      </c>
      <c r="C1106" s="31" t="s">
        <v>170</v>
      </c>
      <c r="D1106" s="30" t="s">
        <v>170</v>
      </c>
      <c r="E1106" s="29"/>
      <c r="F1106" s="29"/>
      <c r="G1106" s="29"/>
      <c r="H1106" s="29"/>
      <c r="I1106" s="29"/>
      <c r="J1106" s="29"/>
      <c r="K1106" s="29">
        <v>0</v>
      </c>
    </row>
    <row r="1107" spans="1:11" x14ac:dyDescent="0.2">
      <c r="A1107" s="47">
        <f t="shared" si="32"/>
        <v>0</v>
      </c>
      <c r="B1107" s="36">
        <f t="shared" si="33"/>
        <v>0</v>
      </c>
      <c r="C1107" s="31" t="s">
        <v>170</v>
      </c>
      <c r="D1107" s="30" t="s">
        <v>170</v>
      </c>
      <c r="E1107" s="29"/>
      <c r="F1107" s="29"/>
      <c r="G1107" s="29"/>
      <c r="H1107" s="29"/>
      <c r="I1107" s="29"/>
      <c r="J1107" s="29"/>
      <c r="K1107" s="29">
        <v>0</v>
      </c>
    </row>
    <row r="1108" spans="1:11" x14ac:dyDescent="0.2">
      <c r="A1108" s="47">
        <f t="shared" si="32"/>
        <v>0</v>
      </c>
      <c r="B1108" s="36">
        <f t="shared" si="33"/>
        <v>0</v>
      </c>
      <c r="C1108" s="31" t="s">
        <v>170</v>
      </c>
      <c r="D1108" s="30" t="s">
        <v>170</v>
      </c>
      <c r="E1108" s="29"/>
      <c r="F1108" s="29"/>
      <c r="G1108" s="29"/>
      <c r="H1108" s="29"/>
      <c r="I1108" s="29"/>
      <c r="J1108" s="29"/>
      <c r="K1108" s="29">
        <v>0</v>
      </c>
    </row>
    <row r="1109" spans="1:11" x14ac:dyDescent="0.2">
      <c r="A1109" s="47">
        <f t="shared" si="32"/>
        <v>0</v>
      </c>
      <c r="B1109" s="36">
        <f t="shared" si="33"/>
        <v>0</v>
      </c>
      <c r="C1109" s="31" t="s">
        <v>170</v>
      </c>
      <c r="D1109" s="30" t="s">
        <v>170</v>
      </c>
      <c r="E1109" s="29"/>
      <c r="F1109" s="29"/>
      <c r="G1109" s="29"/>
      <c r="H1109" s="29"/>
      <c r="I1109" s="29"/>
      <c r="J1109" s="29"/>
      <c r="K1109" s="29">
        <v>0</v>
      </c>
    </row>
    <row r="1110" spans="1:11" x14ac:dyDescent="0.2">
      <c r="A1110" s="47">
        <f t="shared" si="32"/>
        <v>0</v>
      </c>
      <c r="B1110" s="36">
        <f t="shared" si="33"/>
        <v>0</v>
      </c>
      <c r="C1110" s="31" t="s">
        <v>170</v>
      </c>
      <c r="D1110" s="30" t="s">
        <v>170</v>
      </c>
      <c r="E1110" s="29"/>
      <c r="F1110" s="29"/>
      <c r="G1110" s="29"/>
      <c r="H1110" s="29"/>
      <c r="I1110" s="29"/>
      <c r="J1110" s="29"/>
      <c r="K1110" s="29">
        <v>0</v>
      </c>
    </row>
    <row r="1111" spans="1:11" x14ac:dyDescent="0.2">
      <c r="A1111" s="47">
        <f t="shared" si="32"/>
        <v>0</v>
      </c>
      <c r="B1111" s="36">
        <f t="shared" si="33"/>
        <v>0</v>
      </c>
      <c r="C1111" s="31" t="s">
        <v>170</v>
      </c>
      <c r="D1111" s="30" t="s">
        <v>170</v>
      </c>
      <c r="E1111" s="29"/>
      <c r="F1111" s="29"/>
      <c r="G1111" s="29"/>
      <c r="H1111" s="29"/>
      <c r="I1111" s="29"/>
      <c r="J1111" s="29"/>
      <c r="K1111" s="29">
        <v>0</v>
      </c>
    </row>
    <row r="1112" spans="1:11" x14ac:dyDescent="0.2">
      <c r="A1112" s="47">
        <f t="shared" si="32"/>
        <v>0</v>
      </c>
      <c r="B1112" s="36">
        <f t="shared" si="33"/>
        <v>0</v>
      </c>
      <c r="C1112" s="31" t="s">
        <v>170</v>
      </c>
      <c r="D1112" s="30" t="s">
        <v>170</v>
      </c>
      <c r="E1112" s="29"/>
      <c r="F1112" s="29"/>
      <c r="G1112" s="29"/>
      <c r="H1112" s="29"/>
      <c r="I1112" s="29"/>
      <c r="J1112" s="29"/>
      <c r="K1112" s="29">
        <v>0</v>
      </c>
    </row>
    <row r="1113" spans="1:11" x14ac:dyDescent="0.2">
      <c r="A1113" s="47">
        <f t="shared" si="32"/>
        <v>0</v>
      </c>
      <c r="B1113" s="36">
        <f t="shared" si="33"/>
        <v>0</v>
      </c>
      <c r="C1113" s="31" t="s">
        <v>170</v>
      </c>
      <c r="D1113" s="30" t="s">
        <v>170</v>
      </c>
      <c r="E1113" s="29"/>
      <c r="F1113" s="29"/>
      <c r="G1113" s="29"/>
      <c r="H1113" s="29"/>
      <c r="I1113" s="29"/>
      <c r="J1113" s="29"/>
      <c r="K1113" s="29">
        <v>0</v>
      </c>
    </row>
    <row r="1114" spans="1:11" x14ac:dyDescent="0.2">
      <c r="A1114" s="47">
        <f t="shared" si="32"/>
        <v>0</v>
      </c>
      <c r="B1114" s="36">
        <f t="shared" si="33"/>
        <v>0</v>
      </c>
      <c r="C1114" s="31" t="s">
        <v>170</v>
      </c>
      <c r="D1114" s="30" t="s">
        <v>170</v>
      </c>
      <c r="E1114" s="29"/>
      <c r="F1114" s="29"/>
      <c r="G1114" s="29"/>
      <c r="H1114" s="29"/>
      <c r="I1114" s="29"/>
      <c r="J1114" s="29"/>
      <c r="K1114" s="29">
        <v>0</v>
      </c>
    </row>
    <row r="1115" spans="1:11" x14ac:dyDescent="0.2">
      <c r="A1115" s="47">
        <f t="shared" si="32"/>
        <v>0</v>
      </c>
      <c r="B1115" s="36">
        <f t="shared" si="33"/>
        <v>0</v>
      </c>
      <c r="C1115" s="31" t="s">
        <v>170</v>
      </c>
      <c r="D1115" s="30" t="s">
        <v>170</v>
      </c>
      <c r="E1115" s="29"/>
      <c r="F1115" s="29"/>
      <c r="G1115" s="29"/>
      <c r="H1115" s="29"/>
      <c r="I1115" s="29"/>
      <c r="J1115" s="29"/>
      <c r="K1115" s="29">
        <v>0</v>
      </c>
    </row>
    <row r="1116" spans="1:11" x14ac:dyDescent="0.2">
      <c r="A1116" s="47">
        <f t="shared" si="32"/>
        <v>0</v>
      </c>
      <c r="B1116" s="36">
        <f t="shared" si="33"/>
        <v>0</v>
      </c>
      <c r="C1116" s="31" t="s">
        <v>170</v>
      </c>
      <c r="D1116" s="30" t="s">
        <v>170</v>
      </c>
      <c r="E1116" s="29"/>
      <c r="F1116" s="29"/>
      <c r="G1116" s="29"/>
      <c r="H1116" s="29"/>
      <c r="I1116" s="29"/>
      <c r="J1116" s="29"/>
      <c r="K1116" s="29">
        <v>0</v>
      </c>
    </row>
    <row r="1117" spans="1:11" x14ac:dyDescent="0.2">
      <c r="A1117" s="47">
        <f t="shared" si="32"/>
        <v>0</v>
      </c>
      <c r="B1117" s="36">
        <f t="shared" si="33"/>
        <v>0</v>
      </c>
      <c r="C1117" s="31" t="s">
        <v>170</v>
      </c>
      <c r="D1117" s="30" t="s">
        <v>170</v>
      </c>
      <c r="E1117" s="29"/>
      <c r="F1117" s="29"/>
      <c r="G1117" s="29"/>
      <c r="H1117" s="29"/>
      <c r="I1117" s="29"/>
      <c r="J1117" s="29"/>
      <c r="K1117" s="29">
        <v>0</v>
      </c>
    </row>
    <row r="1118" spans="1:11" x14ac:dyDescent="0.2">
      <c r="A1118" s="47">
        <f t="shared" si="32"/>
        <v>0</v>
      </c>
      <c r="B1118" s="36">
        <f t="shared" si="33"/>
        <v>0</v>
      </c>
      <c r="C1118" s="31" t="s">
        <v>170</v>
      </c>
      <c r="D1118" s="30" t="s">
        <v>170</v>
      </c>
      <c r="E1118" s="29"/>
      <c r="F1118" s="29"/>
      <c r="G1118" s="29"/>
      <c r="H1118" s="29"/>
      <c r="I1118" s="29"/>
      <c r="J1118" s="29"/>
      <c r="K1118" s="29">
        <v>0</v>
      </c>
    </row>
    <row r="1119" spans="1:11" x14ac:dyDescent="0.2">
      <c r="A1119" s="47">
        <f t="shared" si="32"/>
        <v>0</v>
      </c>
      <c r="B1119" s="36">
        <f t="shared" si="33"/>
        <v>0</v>
      </c>
      <c r="C1119" s="31" t="s">
        <v>170</v>
      </c>
      <c r="D1119" s="30" t="s">
        <v>170</v>
      </c>
      <c r="E1119" s="29"/>
      <c r="F1119" s="29"/>
      <c r="G1119" s="29"/>
      <c r="H1119" s="29"/>
      <c r="I1119" s="29"/>
      <c r="J1119" s="29"/>
      <c r="K1119" s="29">
        <v>0</v>
      </c>
    </row>
    <row r="1120" spans="1:11" x14ac:dyDescent="0.2">
      <c r="A1120" s="47">
        <f t="shared" si="32"/>
        <v>0</v>
      </c>
      <c r="B1120" s="36">
        <f t="shared" si="33"/>
        <v>0</v>
      </c>
      <c r="C1120" s="31" t="s">
        <v>170</v>
      </c>
      <c r="D1120" s="30" t="s">
        <v>170</v>
      </c>
      <c r="E1120" s="29"/>
      <c r="F1120" s="29"/>
      <c r="G1120" s="29"/>
      <c r="H1120" s="29"/>
      <c r="I1120" s="29"/>
      <c r="J1120" s="29"/>
      <c r="K1120" s="29">
        <v>0</v>
      </c>
    </row>
    <row r="1121" spans="1:11" x14ac:dyDescent="0.2">
      <c r="A1121" s="47">
        <f t="shared" si="32"/>
        <v>0</v>
      </c>
      <c r="B1121" s="36">
        <f t="shared" si="33"/>
        <v>0</v>
      </c>
      <c r="C1121" s="31" t="s">
        <v>170</v>
      </c>
      <c r="D1121" s="30" t="s">
        <v>170</v>
      </c>
      <c r="E1121" s="29"/>
      <c r="F1121" s="29"/>
      <c r="G1121" s="29"/>
      <c r="H1121" s="29"/>
      <c r="I1121" s="29"/>
      <c r="J1121" s="29"/>
      <c r="K1121" s="29">
        <v>0</v>
      </c>
    </row>
    <row r="1122" spans="1:11" x14ac:dyDescent="0.2">
      <c r="A1122" s="47">
        <f t="shared" si="32"/>
        <v>0</v>
      </c>
      <c r="B1122" s="36">
        <f t="shared" si="33"/>
        <v>0</v>
      </c>
      <c r="C1122" s="31" t="s">
        <v>170</v>
      </c>
      <c r="D1122" s="30" t="s">
        <v>170</v>
      </c>
      <c r="E1122" s="29"/>
      <c r="F1122" s="29"/>
      <c r="G1122" s="29"/>
      <c r="H1122" s="29"/>
      <c r="I1122" s="29"/>
      <c r="J1122" s="29"/>
      <c r="K1122" s="29">
        <v>0</v>
      </c>
    </row>
    <row r="1123" spans="1:11" x14ac:dyDescent="0.2">
      <c r="A1123" s="47">
        <f t="shared" si="32"/>
        <v>0</v>
      </c>
      <c r="B1123" s="36">
        <f t="shared" si="33"/>
        <v>0</v>
      </c>
      <c r="C1123" s="31" t="s">
        <v>170</v>
      </c>
      <c r="D1123" s="30" t="s">
        <v>170</v>
      </c>
      <c r="E1123" s="29"/>
      <c r="F1123" s="29"/>
      <c r="G1123" s="29"/>
      <c r="H1123" s="29"/>
      <c r="I1123" s="29"/>
      <c r="J1123" s="29"/>
      <c r="K1123" s="29">
        <v>0</v>
      </c>
    </row>
    <row r="1124" spans="1:11" x14ac:dyDescent="0.2">
      <c r="A1124" s="47">
        <f t="shared" si="32"/>
        <v>0</v>
      </c>
      <c r="B1124" s="36">
        <f t="shared" si="33"/>
        <v>0</v>
      </c>
      <c r="C1124" s="31" t="s">
        <v>170</v>
      </c>
      <c r="D1124" s="30" t="s">
        <v>170</v>
      </c>
      <c r="E1124" s="29"/>
      <c r="F1124" s="29"/>
      <c r="G1124" s="29"/>
      <c r="H1124" s="29"/>
      <c r="I1124" s="29"/>
      <c r="J1124" s="29"/>
      <c r="K1124" s="29">
        <v>0</v>
      </c>
    </row>
    <row r="1125" spans="1:11" x14ac:dyDescent="0.2">
      <c r="A1125" s="47">
        <f t="shared" si="32"/>
        <v>0</v>
      </c>
      <c r="B1125" s="36">
        <f t="shared" si="33"/>
        <v>0</v>
      </c>
      <c r="C1125" s="31" t="s">
        <v>170</v>
      </c>
      <c r="D1125" s="30" t="s">
        <v>170</v>
      </c>
      <c r="E1125" s="29"/>
      <c r="F1125" s="29"/>
      <c r="G1125" s="29"/>
      <c r="H1125" s="29"/>
      <c r="I1125" s="29"/>
      <c r="J1125" s="29"/>
      <c r="K1125" s="29">
        <v>0</v>
      </c>
    </row>
    <row r="1126" spans="1:11" x14ac:dyDescent="0.2">
      <c r="A1126" s="47">
        <f t="shared" si="32"/>
        <v>0</v>
      </c>
      <c r="B1126" s="36">
        <f t="shared" si="33"/>
        <v>0</v>
      </c>
      <c r="C1126" s="31" t="s">
        <v>170</v>
      </c>
      <c r="D1126" s="30" t="s">
        <v>170</v>
      </c>
      <c r="E1126" s="29"/>
      <c r="F1126" s="29"/>
      <c r="G1126" s="29"/>
      <c r="H1126" s="29"/>
      <c r="I1126" s="29"/>
      <c r="J1126" s="29"/>
      <c r="K1126" s="29">
        <v>0</v>
      </c>
    </row>
    <row r="1127" spans="1:11" x14ac:dyDescent="0.2">
      <c r="A1127" s="47">
        <f t="shared" si="32"/>
        <v>0</v>
      </c>
      <c r="B1127" s="36">
        <f t="shared" si="33"/>
        <v>0</v>
      </c>
      <c r="C1127" s="31" t="s">
        <v>170</v>
      </c>
      <c r="D1127" s="30" t="s">
        <v>170</v>
      </c>
      <c r="E1127" s="29"/>
      <c r="F1127" s="29"/>
      <c r="G1127" s="29"/>
      <c r="H1127" s="29"/>
      <c r="I1127" s="29"/>
      <c r="J1127" s="29"/>
      <c r="K1127" s="29">
        <v>0</v>
      </c>
    </row>
    <row r="1128" spans="1:11" x14ac:dyDescent="0.2">
      <c r="A1128" s="47">
        <f t="shared" si="32"/>
        <v>0</v>
      </c>
      <c r="B1128" s="36">
        <f t="shared" si="33"/>
        <v>0</v>
      </c>
      <c r="C1128" s="31" t="s">
        <v>170</v>
      </c>
      <c r="D1128" s="30" t="s">
        <v>170</v>
      </c>
      <c r="E1128" s="29"/>
      <c r="F1128" s="29"/>
      <c r="G1128" s="29"/>
      <c r="H1128" s="29"/>
      <c r="I1128" s="29"/>
      <c r="J1128" s="29"/>
      <c r="K1128" s="29">
        <v>0</v>
      </c>
    </row>
    <row r="1129" spans="1:11" x14ac:dyDescent="0.2">
      <c r="A1129" s="47">
        <f t="shared" si="32"/>
        <v>0</v>
      </c>
      <c r="B1129" s="36">
        <f t="shared" si="33"/>
        <v>0</v>
      </c>
      <c r="C1129" s="31" t="s">
        <v>170</v>
      </c>
      <c r="D1129" s="30" t="s">
        <v>170</v>
      </c>
      <c r="E1129" s="29"/>
      <c r="F1129" s="29"/>
      <c r="G1129" s="29"/>
      <c r="H1129" s="29"/>
      <c r="I1129" s="29"/>
      <c r="J1129" s="29"/>
      <c r="K1129" s="29">
        <v>0</v>
      </c>
    </row>
    <row r="1130" spans="1:11" x14ac:dyDescent="0.2">
      <c r="A1130" s="47">
        <f t="shared" si="32"/>
        <v>0</v>
      </c>
      <c r="B1130" s="36">
        <f t="shared" si="33"/>
        <v>0</v>
      </c>
      <c r="C1130" s="31" t="s">
        <v>170</v>
      </c>
      <c r="D1130" s="30" t="s">
        <v>170</v>
      </c>
      <c r="E1130" s="29"/>
      <c r="F1130" s="29"/>
      <c r="G1130" s="29"/>
      <c r="H1130" s="29"/>
      <c r="I1130" s="29"/>
      <c r="J1130" s="29"/>
      <c r="K1130" s="29">
        <v>0</v>
      </c>
    </row>
    <row r="1131" spans="1:11" x14ac:dyDescent="0.2">
      <c r="A1131" s="47">
        <f t="shared" si="32"/>
        <v>0</v>
      </c>
      <c r="B1131" s="36">
        <f t="shared" si="33"/>
        <v>0</v>
      </c>
      <c r="C1131" s="31" t="s">
        <v>170</v>
      </c>
      <c r="D1131" s="30" t="s">
        <v>170</v>
      </c>
      <c r="E1131" s="29"/>
      <c r="F1131" s="29"/>
      <c r="G1131" s="29"/>
      <c r="H1131" s="29"/>
      <c r="I1131" s="29"/>
      <c r="J1131" s="29"/>
      <c r="K1131" s="29">
        <v>0</v>
      </c>
    </row>
    <row r="1132" spans="1:11" x14ac:dyDescent="0.2">
      <c r="A1132" s="47">
        <f t="shared" si="32"/>
        <v>0</v>
      </c>
      <c r="B1132" s="36">
        <f t="shared" si="33"/>
        <v>0</v>
      </c>
      <c r="C1132" s="31" t="s">
        <v>170</v>
      </c>
      <c r="D1132" s="30" t="s">
        <v>170</v>
      </c>
      <c r="E1132" s="29"/>
      <c r="F1132" s="29"/>
      <c r="G1132" s="29"/>
      <c r="H1132" s="29"/>
      <c r="I1132" s="29"/>
      <c r="J1132" s="29"/>
      <c r="K1132" s="29">
        <v>0</v>
      </c>
    </row>
    <row r="1133" spans="1:11" x14ac:dyDescent="0.2">
      <c r="A1133" s="47">
        <f t="shared" si="32"/>
        <v>0</v>
      </c>
      <c r="B1133" s="36">
        <f t="shared" si="33"/>
        <v>0</v>
      </c>
      <c r="C1133" s="31" t="s">
        <v>170</v>
      </c>
      <c r="D1133" s="30" t="s">
        <v>170</v>
      </c>
      <c r="E1133" s="29"/>
      <c r="F1133" s="29"/>
      <c r="G1133" s="29"/>
      <c r="H1133" s="29"/>
      <c r="I1133" s="29"/>
      <c r="J1133" s="29"/>
      <c r="K1133" s="29">
        <v>0</v>
      </c>
    </row>
    <row r="1134" spans="1:11" x14ac:dyDescent="0.2">
      <c r="A1134" s="47">
        <f t="shared" si="32"/>
        <v>0</v>
      </c>
      <c r="B1134" s="36">
        <f t="shared" si="33"/>
        <v>0</v>
      </c>
      <c r="C1134" s="31" t="s">
        <v>170</v>
      </c>
      <c r="D1134" s="30" t="s">
        <v>170</v>
      </c>
      <c r="E1134" s="29"/>
      <c r="F1134" s="29"/>
      <c r="G1134" s="29"/>
      <c r="H1134" s="29"/>
      <c r="I1134" s="29"/>
      <c r="J1134" s="29"/>
      <c r="K1134" s="29">
        <v>0</v>
      </c>
    </row>
    <row r="1135" spans="1:11" x14ac:dyDescent="0.2">
      <c r="A1135" s="47">
        <f t="shared" si="32"/>
        <v>0</v>
      </c>
      <c r="B1135" s="36">
        <f t="shared" si="33"/>
        <v>0</v>
      </c>
      <c r="C1135" s="31" t="s">
        <v>170</v>
      </c>
      <c r="D1135" s="30" t="s">
        <v>170</v>
      </c>
      <c r="E1135" s="29"/>
      <c r="F1135" s="29"/>
      <c r="G1135" s="29"/>
      <c r="H1135" s="29"/>
      <c r="I1135" s="29"/>
      <c r="J1135" s="29"/>
      <c r="K1135" s="29">
        <v>0</v>
      </c>
    </row>
    <row r="1136" spans="1:11" x14ac:dyDescent="0.2">
      <c r="A1136" s="47">
        <f t="shared" si="32"/>
        <v>0</v>
      </c>
      <c r="B1136" s="36">
        <f t="shared" si="33"/>
        <v>0</v>
      </c>
      <c r="C1136" s="31" t="s">
        <v>170</v>
      </c>
      <c r="D1136" s="30" t="s">
        <v>170</v>
      </c>
      <c r="E1136" s="29"/>
      <c r="F1136" s="29"/>
      <c r="G1136" s="29"/>
      <c r="H1136" s="29"/>
      <c r="I1136" s="29"/>
      <c r="J1136" s="29"/>
      <c r="K1136" s="29">
        <v>0</v>
      </c>
    </row>
    <row r="1137" spans="1:11" x14ac:dyDescent="0.2">
      <c r="A1137" s="47">
        <f t="shared" si="32"/>
        <v>0</v>
      </c>
      <c r="B1137" s="36">
        <f t="shared" si="33"/>
        <v>0</v>
      </c>
      <c r="C1137" s="31" t="s">
        <v>170</v>
      </c>
      <c r="D1137" s="30" t="s">
        <v>170</v>
      </c>
      <c r="E1137" s="29"/>
      <c r="F1137" s="29"/>
      <c r="G1137" s="29"/>
      <c r="H1137" s="29"/>
      <c r="I1137" s="29"/>
      <c r="J1137" s="29"/>
      <c r="K1137" s="29">
        <v>0</v>
      </c>
    </row>
    <row r="1138" spans="1:11" x14ac:dyDescent="0.2">
      <c r="A1138" s="47">
        <f t="shared" si="32"/>
        <v>0</v>
      </c>
      <c r="B1138" s="36">
        <f t="shared" si="33"/>
        <v>0</v>
      </c>
      <c r="C1138" s="31" t="s">
        <v>170</v>
      </c>
      <c r="D1138" s="30" t="s">
        <v>170</v>
      </c>
      <c r="E1138" s="29"/>
      <c r="F1138" s="29"/>
      <c r="G1138" s="29"/>
      <c r="H1138" s="29"/>
      <c r="I1138" s="29"/>
      <c r="J1138" s="29"/>
      <c r="K1138" s="29">
        <v>0</v>
      </c>
    </row>
    <row r="1139" spans="1:11" x14ac:dyDescent="0.2">
      <c r="A1139" s="47">
        <f t="shared" ref="A1139:A1202" si="34">IF(ISNA(MATCH(C1139,offers.segment.all,0)),1,0)</f>
        <v>0</v>
      </c>
      <c r="B1139" s="36">
        <f t="shared" ref="B1139:B1202" si="35">IF(ISNA(MATCH(D1139,revenue.descriptions,0)),1,0)</f>
        <v>0</v>
      </c>
      <c r="C1139" s="31" t="s">
        <v>170</v>
      </c>
      <c r="D1139" s="30" t="s">
        <v>170</v>
      </c>
      <c r="E1139" s="29"/>
      <c r="F1139" s="29"/>
      <c r="G1139" s="29"/>
      <c r="H1139" s="29"/>
      <c r="I1139" s="29"/>
      <c r="J1139" s="29"/>
      <c r="K1139" s="29">
        <v>0</v>
      </c>
    </row>
    <row r="1140" spans="1:11" x14ac:dyDescent="0.2">
      <c r="A1140" s="47">
        <f t="shared" si="34"/>
        <v>0</v>
      </c>
      <c r="B1140" s="36">
        <f t="shared" si="35"/>
        <v>0</v>
      </c>
      <c r="C1140" s="31" t="s">
        <v>170</v>
      </c>
      <c r="D1140" s="30" t="s">
        <v>170</v>
      </c>
      <c r="E1140" s="29"/>
      <c r="F1140" s="29"/>
      <c r="G1140" s="29"/>
      <c r="H1140" s="29"/>
      <c r="I1140" s="29"/>
      <c r="J1140" s="29"/>
      <c r="K1140" s="29">
        <v>0</v>
      </c>
    </row>
    <row r="1141" spans="1:11" x14ac:dyDescent="0.2">
      <c r="A1141" s="47">
        <f t="shared" si="34"/>
        <v>0</v>
      </c>
      <c r="B1141" s="36">
        <f t="shared" si="35"/>
        <v>0</v>
      </c>
      <c r="C1141" s="31" t="s">
        <v>170</v>
      </c>
      <c r="D1141" s="30" t="s">
        <v>170</v>
      </c>
      <c r="E1141" s="29"/>
      <c r="F1141" s="29"/>
      <c r="G1141" s="29"/>
      <c r="H1141" s="29"/>
      <c r="I1141" s="29"/>
      <c r="J1141" s="29"/>
      <c r="K1141" s="29">
        <v>0</v>
      </c>
    </row>
    <row r="1142" spans="1:11" x14ac:dyDescent="0.2">
      <c r="A1142" s="47">
        <f t="shared" si="34"/>
        <v>0</v>
      </c>
      <c r="B1142" s="36">
        <f t="shared" si="35"/>
        <v>0</v>
      </c>
      <c r="C1142" s="31" t="s">
        <v>170</v>
      </c>
      <c r="D1142" s="30" t="s">
        <v>170</v>
      </c>
      <c r="E1142" s="29"/>
      <c r="F1142" s="29"/>
      <c r="G1142" s="29"/>
      <c r="H1142" s="29"/>
      <c r="I1142" s="29"/>
      <c r="J1142" s="29"/>
      <c r="K1142" s="29">
        <v>0</v>
      </c>
    </row>
    <row r="1143" spans="1:11" x14ac:dyDescent="0.2">
      <c r="A1143" s="47">
        <f t="shared" si="34"/>
        <v>0</v>
      </c>
      <c r="B1143" s="36">
        <f t="shared" si="35"/>
        <v>0</v>
      </c>
      <c r="C1143" s="31" t="s">
        <v>170</v>
      </c>
      <c r="D1143" s="30" t="s">
        <v>170</v>
      </c>
      <c r="E1143" s="29"/>
      <c r="F1143" s="29"/>
      <c r="G1143" s="29"/>
      <c r="H1143" s="29"/>
      <c r="I1143" s="29"/>
      <c r="J1143" s="29"/>
      <c r="K1143" s="29">
        <v>0</v>
      </c>
    </row>
    <row r="1144" spans="1:11" x14ac:dyDescent="0.2">
      <c r="A1144" s="47">
        <f t="shared" si="34"/>
        <v>0</v>
      </c>
      <c r="B1144" s="36">
        <f t="shared" si="35"/>
        <v>0</v>
      </c>
      <c r="C1144" s="31" t="s">
        <v>170</v>
      </c>
      <c r="D1144" s="30" t="s">
        <v>170</v>
      </c>
      <c r="E1144" s="29"/>
      <c r="F1144" s="29"/>
      <c r="G1144" s="29"/>
      <c r="H1144" s="29"/>
      <c r="I1144" s="29"/>
      <c r="J1144" s="29"/>
      <c r="K1144" s="29">
        <v>0</v>
      </c>
    </row>
    <row r="1145" spans="1:11" x14ac:dyDescent="0.2">
      <c r="A1145" s="47">
        <f t="shared" si="34"/>
        <v>0</v>
      </c>
      <c r="B1145" s="36">
        <f t="shared" si="35"/>
        <v>0</v>
      </c>
      <c r="C1145" s="31" t="s">
        <v>170</v>
      </c>
      <c r="D1145" s="30" t="s">
        <v>170</v>
      </c>
      <c r="E1145" s="29"/>
      <c r="F1145" s="29"/>
      <c r="G1145" s="29"/>
      <c r="H1145" s="29"/>
      <c r="I1145" s="29"/>
      <c r="J1145" s="29"/>
      <c r="K1145" s="29">
        <v>0</v>
      </c>
    </row>
    <row r="1146" spans="1:11" x14ac:dyDescent="0.2">
      <c r="A1146" s="47">
        <f t="shared" si="34"/>
        <v>0</v>
      </c>
      <c r="B1146" s="36">
        <f t="shared" si="35"/>
        <v>0</v>
      </c>
      <c r="C1146" s="31" t="s">
        <v>170</v>
      </c>
      <c r="D1146" s="30" t="s">
        <v>170</v>
      </c>
      <c r="E1146" s="29"/>
      <c r="F1146" s="29"/>
      <c r="G1146" s="29"/>
      <c r="H1146" s="29"/>
      <c r="I1146" s="29"/>
      <c r="J1146" s="29"/>
      <c r="K1146" s="29">
        <v>0</v>
      </c>
    </row>
    <row r="1147" spans="1:11" x14ac:dyDescent="0.2">
      <c r="A1147" s="47">
        <f t="shared" si="34"/>
        <v>0</v>
      </c>
      <c r="B1147" s="36">
        <f t="shared" si="35"/>
        <v>0</v>
      </c>
      <c r="C1147" s="31" t="s">
        <v>170</v>
      </c>
      <c r="D1147" s="30" t="s">
        <v>170</v>
      </c>
      <c r="E1147" s="29"/>
      <c r="F1147" s="29"/>
      <c r="G1147" s="29"/>
      <c r="H1147" s="29"/>
      <c r="I1147" s="29"/>
      <c r="J1147" s="29"/>
      <c r="K1147" s="29">
        <v>0</v>
      </c>
    </row>
    <row r="1148" spans="1:11" x14ac:dyDescent="0.2">
      <c r="A1148" s="47">
        <f t="shared" si="34"/>
        <v>0</v>
      </c>
      <c r="B1148" s="36">
        <f t="shared" si="35"/>
        <v>0</v>
      </c>
      <c r="C1148" s="31" t="s">
        <v>170</v>
      </c>
      <c r="D1148" s="30" t="s">
        <v>170</v>
      </c>
      <c r="E1148" s="29"/>
      <c r="F1148" s="29"/>
      <c r="G1148" s="29"/>
      <c r="H1148" s="29"/>
      <c r="I1148" s="29"/>
      <c r="J1148" s="29"/>
      <c r="K1148" s="29">
        <v>0</v>
      </c>
    </row>
    <row r="1149" spans="1:11" x14ac:dyDescent="0.2">
      <c r="A1149" s="47">
        <f t="shared" si="34"/>
        <v>0</v>
      </c>
      <c r="B1149" s="36">
        <f t="shared" si="35"/>
        <v>0</v>
      </c>
      <c r="C1149" s="31" t="s">
        <v>170</v>
      </c>
      <c r="D1149" s="30" t="s">
        <v>170</v>
      </c>
      <c r="E1149" s="29"/>
      <c r="F1149" s="29"/>
      <c r="G1149" s="29"/>
      <c r="H1149" s="29"/>
      <c r="I1149" s="29"/>
      <c r="J1149" s="29"/>
      <c r="K1149" s="29">
        <v>0</v>
      </c>
    </row>
    <row r="1150" spans="1:11" x14ac:dyDescent="0.2">
      <c r="A1150" s="47">
        <f t="shared" si="34"/>
        <v>0</v>
      </c>
      <c r="B1150" s="36">
        <f t="shared" si="35"/>
        <v>0</v>
      </c>
      <c r="C1150" s="31" t="s">
        <v>170</v>
      </c>
      <c r="D1150" s="30" t="s">
        <v>170</v>
      </c>
      <c r="E1150" s="29"/>
      <c r="F1150" s="29"/>
      <c r="G1150" s="29"/>
      <c r="H1150" s="29"/>
      <c r="I1150" s="29"/>
      <c r="J1150" s="29"/>
      <c r="K1150" s="29">
        <v>0</v>
      </c>
    </row>
    <row r="1151" spans="1:11" x14ac:dyDescent="0.2">
      <c r="A1151" s="47">
        <f t="shared" si="34"/>
        <v>0</v>
      </c>
      <c r="B1151" s="36">
        <f t="shared" si="35"/>
        <v>0</v>
      </c>
      <c r="C1151" s="31" t="s">
        <v>170</v>
      </c>
      <c r="D1151" s="30" t="s">
        <v>170</v>
      </c>
      <c r="E1151" s="29"/>
      <c r="F1151" s="29"/>
      <c r="G1151" s="29"/>
      <c r="H1151" s="29"/>
      <c r="I1151" s="29"/>
      <c r="J1151" s="29"/>
      <c r="K1151" s="29">
        <v>0</v>
      </c>
    </row>
    <row r="1152" spans="1:11" x14ac:dyDescent="0.2">
      <c r="A1152" s="47">
        <f t="shared" si="34"/>
        <v>0</v>
      </c>
      <c r="B1152" s="36">
        <f t="shared" si="35"/>
        <v>0</v>
      </c>
      <c r="C1152" s="31" t="s">
        <v>170</v>
      </c>
      <c r="D1152" s="30" t="s">
        <v>170</v>
      </c>
      <c r="E1152" s="29"/>
      <c r="F1152" s="29"/>
      <c r="G1152" s="29"/>
      <c r="H1152" s="29"/>
      <c r="I1152" s="29"/>
      <c r="J1152" s="29"/>
      <c r="K1152" s="29">
        <v>0</v>
      </c>
    </row>
    <row r="1153" spans="1:11" x14ac:dyDescent="0.2">
      <c r="A1153" s="47">
        <f t="shared" si="34"/>
        <v>0</v>
      </c>
      <c r="B1153" s="36">
        <f t="shared" si="35"/>
        <v>0</v>
      </c>
      <c r="C1153" s="31" t="s">
        <v>170</v>
      </c>
      <c r="D1153" s="30" t="s">
        <v>170</v>
      </c>
      <c r="E1153" s="29"/>
      <c r="F1153" s="29"/>
      <c r="G1153" s="29"/>
      <c r="H1153" s="29"/>
      <c r="I1153" s="29"/>
      <c r="J1153" s="29"/>
      <c r="K1153" s="29">
        <v>0</v>
      </c>
    </row>
    <row r="1154" spans="1:11" x14ac:dyDescent="0.2">
      <c r="A1154" s="47">
        <f t="shared" si="34"/>
        <v>0</v>
      </c>
      <c r="B1154" s="36">
        <f t="shared" si="35"/>
        <v>0</v>
      </c>
      <c r="C1154" s="31" t="s">
        <v>170</v>
      </c>
      <c r="D1154" s="30" t="s">
        <v>170</v>
      </c>
      <c r="E1154" s="29"/>
      <c r="F1154" s="29"/>
      <c r="G1154" s="29"/>
      <c r="H1154" s="29"/>
      <c r="I1154" s="29"/>
      <c r="J1154" s="29"/>
      <c r="K1154" s="29">
        <v>0</v>
      </c>
    </row>
    <row r="1155" spans="1:11" x14ac:dyDescent="0.2">
      <c r="A1155" s="47">
        <f t="shared" si="34"/>
        <v>0</v>
      </c>
      <c r="B1155" s="36">
        <f t="shared" si="35"/>
        <v>0</v>
      </c>
      <c r="C1155" s="31" t="s">
        <v>170</v>
      </c>
      <c r="D1155" s="30" t="s">
        <v>170</v>
      </c>
      <c r="E1155" s="29"/>
      <c r="F1155" s="29"/>
      <c r="G1155" s="29"/>
      <c r="H1155" s="29"/>
      <c r="I1155" s="29"/>
      <c r="J1155" s="29"/>
      <c r="K1155" s="29">
        <v>0</v>
      </c>
    </row>
    <row r="1156" spans="1:11" x14ac:dyDescent="0.2">
      <c r="A1156" s="47">
        <f t="shared" si="34"/>
        <v>0</v>
      </c>
      <c r="B1156" s="36">
        <f t="shared" si="35"/>
        <v>0</v>
      </c>
      <c r="C1156" s="31" t="s">
        <v>170</v>
      </c>
      <c r="D1156" s="30" t="s">
        <v>170</v>
      </c>
      <c r="E1156" s="29"/>
      <c r="F1156" s="29"/>
      <c r="G1156" s="29"/>
      <c r="H1156" s="29"/>
      <c r="I1156" s="29"/>
      <c r="J1156" s="29"/>
      <c r="K1156" s="29">
        <v>0</v>
      </c>
    </row>
    <row r="1157" spans="1:11" x14ac:dyDescent="0.2">
      <c r="A1157" s="47">
        <f t="shared" si="34"/>
        <v>0</v>
      </c>
      <c r="B1157" s="36">
        <f t="shared" si="35"/>
        <v>0</v>
      </c>
      <c r="C1157" s="31" t="s">
        <v>170</v>
      </c>
      <c r="D1157" s="30" t="s">
        <v>170</v>
      </c>
      <c r="E1157" s="29"/>
      <c r="F1157" s="29"/>
      <c r="G1157" s="29"/>
      <c r="H1157" s="29"/>
      <c r="I1157" s="29"/>
      <c r="J1157" s="29"/>
      <c r="K1157" s="29">
        <v>0</v>
      </c>
    </row>
    <row r="1158" spans="1:11" x14ac:dyDescent="0.2">
      <c r="A1158" s="47">
        <f t="shared" si="34"/>
        <v>0</v>
      </c>
      <c r="B1158" s="36">
        <f t="shared" si="35"/>
        <v>0</v>
      </c>
      <c r="C1158" s="31" t="s">
        <v>170</v>
      </c>
      <c r="D1158" s="30" t="s">
        <v>170</v>
      </c>
      <c r="E1158" s="29"/>
      <c r="F1158" s="29"/>
      <c r="G1158" s="29"/>
      <c r="H1158" s="29"/>
      <c r="I1158" s="29"/>
      <c r="J1158" s="29"/>
      <c r="K1158" s="29">
        <v>0</v>
      </c>
    </row>
    <row r="1159" spans="1:11" x14ac:dyDescent="0.2">
      <c r="A1159" s="47">
        <f t="shared" si="34"/>
        <v>0</v>
      </c>
      <c r="B1159" s="36">
        <f t="shared" si="35"/>
        <v>0</v>
      </c>
      <c r="C1159" s="31" t="s">
        <v>170</v>
      </c>
      <c r="D1159" s="30" t="s">
        <v>170</v>
      </c>
      <c r="E1159" s="29"/>
      <c r="F1159" s="29"/>
      <c r="G1159" s="29"/>
      <c r="H1159" s="29"/>
      <c r="I1159" s="29"/>
      <c r="J1159" s="29"/>
      <c r="K1159" s="29">
        <v>0</v>
      </c>
    </row>
    <row r="1160" spans="1:11" x14ac:dyDescent="0.2">
      <c r="A1160" s="47">
        <f t="shared" si="34"/>
        <v>0</v>
      </c>
      <c r="B1160" s="36">
        <f t="shared" si="35"/>
        <v>0</v>
      </c>
      <c r="C1160" s="31" t="s">
        <v>170</v>
      </c>
      <c r="D1160" s="30" t="s">
        <v>170</v>
      </c>
      <c r="E1160" s="29"/>
      <c r="F1160" s="29"/>
      <c r="G1160" s="29"/>
      <c r="H1160" s="29"/>
      <c r="I1160" s="29"/>
      <c r="J1160" s="29"/>
      <c r="K1160" s="29">
        <v>0</v>
      </c>
    </row>
    <row r="1161" spans="1:11" x14ac:dyDescent="0.2">
      <c r="A1161" s="47">
        <f t="shared" si="34"/>
        <v>0</v>
      </c>
      <c r="B1161" s="36">
        <f t="shared" si="35"/>
        <v>0</v>
      </c>
      <c r="C1161" s="31" t="s">
        <v>170</v>
      </c>
      <c r="D1161" s="30" t="s">
        <v>170</v>
      </c>
      <c r="E1161" s="29"/>
      <c r="F1161" s="29"/>
      <c r="G1161" s="29"/>
      <c r="H1161" s="29"/>
      <c r="I1161" s="29"/>
      <c r="J1161" s="29"/>
      <c r="K1161" s="29">
        <v>0</v>
      </c>
    </row>
    <row r="1162" spans="1:11" x14ac:dyDescent="0.2">
      <c r="A1162" s="47">
        <f t="shared" si="34"/>
        <v>0</v>
      </c>
      <c r="B1162" s="36">
        <f t="shared" si="35"/>
        <v>0</v>
      </c>
      <c r="C1162" s="31" t="s">
        <v>170</v>
      </c>
      <c r="D1162" s="30" t="s">
        <v>170</v>
      </c>
      <c r="E1162" s="29"/>
      <c r="F1162" s="29"/>
      <c r="G1162" s="29"/>
      <c r="H1162" s="29"/>
      <c r="I1162" s="29"/>
      <c r="J1162" s="29"/>
      <c r="K1162" s="29">
        <v>0</v>
      </c>
    </row>
    <row r="1163" spans="1:11" x14ac:dyDescent="0.2">
      <c r="A1163" s="47">
        <f t="shared" si="34"/>
        <v>0</v>
      </c>
      <c r="B1163" s="36">
        <f t="shared" si="35"/>
        <v>0</v>
      </c>
      <c r="C1163" s="31" t="s">
        <v>170</v>
      </c>
      <c r="D1163" s="30" t="s">
        <v>170</v>
      </c>
      <c r="E1163" s="29"/>
      <c r="F1163" s="29"/>
      <c r="G1163" s="29"/>
      <c r="H1163" s="29"/>
      <c r="I1163" s="29"/>
      <c r="J1163" s="29"/>
      <c r="K1163" s="29">
        <v>0</v>
      </c>
    </row>
    <row r="1164" spans="1:11" x14ac:dyDescent="0.2">
      <c r="A1164" s="47">
        <f t="shared" si="34"/>
        <v>0</v>
      </c>
      <c r="B1164" s="36">
        <f t="shared" si="35"/>
        <v>0</v>
      </c>
      <c r="C1164" s="31" t="s">
        <v>170</v>
      </c>
      <c r="D1164" s="30" t="s">
        <v>170</v>
      </c>
      <c r="E1164" s="29"/>
      <c r="F1164" s="29"/>
      <c r="G1164" s="29"/>
      <c r="H1164" s="29"/>
      <c r="I1164" s="29"/>
      <c r="J1164" s="29"/>
      <c r="K1164" s="29">
        <v>0</v>
      </c>
    </row>
    <row r="1165" spans="1:11" x14ac:dyDescent="0.2">
      <c r="A1165" s="47">
        <f t="shared" si="34"/>
        <v>0</v>
      </c>
      <c r="B1165" s="36">
        <f t="shared" si="35"/>
        <v>0</v>
      </c>
      <c r="C1165" s="31" t="s">
        <v>170</v>
      </c>
      <c r="D1165" s="30" t="s">
        <v>170</v>
      </c>
      <c r="E1165" s="29"/>
      <c r="F1165" s="29"/>
      <c r="G1165" s="29"/>
      <c r="H1165" s="29"/>
      <c r="I1165" s="29"/>
      <c r="J1165" s="29"/>
      <c r="K1165" s="29">
        <v>0</v>
      </c>
    </row>
    <row r="1166" spans="1:11" x14ac:dyDescent="0.2">
      <c r="A1166" s="47">
        <f t="shared" si="34"/>
        <v>0</v>
      </c>
      <c r="B1166" s="36">
        <f t="shared" si="35"/>
        <v>0</v>
      </c>
      <c r="C1166" s="31" t="s">
        <v>170</v>
      </c>
      <c r="D1166" s="30" t="s">
        <v>170</v>
      </c>
      <c r="E1166" s="29"/>
      <c r="F1166" s="29"/>
      <c r="G1166" s="29"/>
      <c r="H1166" s="29"/>
      <c r="I1166" s="29"/>
      <c r="J1166" s="29"/>
      <c r="K1166" s="29">
        <v>0</v>
      </c>
    </row>
    <row r="1167" spans="1:11" x14ac:dyDescent="0.2">
      <c r="A1167" s="47">
        <f t="shared" si="34"/>
        <v>0</v>
      </c>
      <c r="B1167" s="36">
        <f t="shared" si="35"/>
        <v>0</v>
      </c>
      <c r="C1167" s="31" t="s">
        <v>170</v>
      </c>
      <c r="D1167" s="30" t="s">
        <v>170</v>
      </c>
      <c r="E1167" s="29"/>
      <c r="F1167" s="29"/>
      <c r="G1167" s="29"/>
      <c r="H1167" s="29"/>
      <c r="I1167" s="29"/>
      <c r="J1167" s="29"/>
      <c r="K1167" s="29">
        <v>0</v>
      </c>
    </row>
    <row r="1168" spans="1:11" x14ac:dyDescent="0.2">
      <c r="A1168" s="47">
        <f t="shared" si="34"/>
        <v>0</v>
      </c>
      <c r="B1168" s="36">
        <f t="shared" si="35"/>
        <v>0</v>
      </c>
      <c r="C1168" s="31" t="s">
        <v>170</v>
      </c>
      <c r="D1168" s="30" t="s">
        <v>170</v>
      </c>
      <c r="E1168" s="29"/>
      <c r="F1168" s="29"/>
      <c r="G1168" s="29"/>
      <c r="H1168" s="29"/>
      <c r="I1168" s="29"/>
      <c r="J1168" s="29"/>
      <c r="K1168" s="29">
        <v>0</v>
      </c>
    </row>
    <row r="1169" spans="1:11" x14ac:dyDescent="0.2">
      <c r="A1169" s="47">
        <f t="shared" si="34"/>
        <v>0</v>
      </c>
      <c r="B1169" s="36">
        <f t="shared" si="35"/>
        <v>0</v>
      </c>
      <c r="C1169" s="31" t="s">
        <v>170</v>
      </c>
      <c r="D1169" s="30" t="s">
        <v>170</v>
      </c>
      <c r="E1169" s="29"/>
      <c r="F1169" s="29"/>
      <c r="G1169" s="29"/>
      <c r="H1169" s="29"/>
      <c r="I1169" s="29"/>
      <c r="J1169" s="29"/>
      <c r="K1169" s="29">
        <v>0</v>
      </c>
    </row>
    <row r="1170" spans="1:11" x14ac:dyDescent="0.2">
      <c r="A1170" s="47">
        <f t="shared" si="34"/>
        <v>0</v>
      </c>
      <c r="B1170" s="36">
        <f t="shared" si="35"/>
        <v>0</v>
      </c>
      <c r="C1170" s="31" t="s">
        <v>170</v>
      </c>
      <c r="D1170" s="30" t="s">
        <v>170</v>
      </c>
      <c r="E1170" s="29"/>
      <c r="F1170" s="29"/>
      <c r="G1170" s="29"/>
      <c r="H1170" s="29"/>
      <c r="I1170" s="29"/>
      <c r="J1170" s="29"/>
      <c r="K1170" s="29">
        <v>0</v>
      </c>
    </row>
    <row r="1171" spans="1:11" x14ac:dyDescent="0.2">
      <c r="A1171" s="47">
        <f t="shared" si="34"/>
        <v>0</v>
      </c>
      <c r="B1171" s="36">
        <f t="shared" si="35"/>
        <v>0</v>
      </c>
      <c r="C1171" s="31" t="s">
        <v>170</v>
      </c>
      <c r="D1171" s="30" t="s">
        <v>170</v>
      </c>
      <c r="E1171" s="29"/>
      <c r="F1171" s="29"/>
      <c r="G1171" s="29"/>
      <c r="H1171" s="29"/>
      <c r="I1171" s="29"/>
      <c r="J1171" s="29"/>
      <c r="K1171" s="29">
        <v>0</v>
      </c>
    </row>
    <row r="1172" spans="1:11" x14ac:dyDescent="0.2">
      <c r="A1172" s="47">
        <f t="shared" si="34"/>
        <v>0</v>
      </c>
      <c r="B1172" s="36">
        <f t="shared" si="35"/>
        <v>0</v>
      </c>
      <c r="C1172" s="31" t="s">
        <v>170</v>
      </c>
      <c r="D1172" s="30" t="s">
        <v>170</v>
      </c>
      <c r="E1172" s="29"/>
      <c r="F1172" s="29"/>
      <c r="G1172" s="29"/>
      <c r="H1172" s="29"/>
      <c r="I1172" s="29"/>
      <c r="J1172" s="29"/>
      <c r="K1172" s="29">
        <v>0</v>
      </c>
    </row>
    <row r="1173" spans="1:11" x14ac:dyDescent="0.2">
      <c r="A1173" s="47">
        <f t="shared" si="34"/>
        <v>0</v>
      </c>
      <c r="B1173" s="36">
        <f t="shared" si="35"/>
        <v>0</v>
      </c>
      <c r="C1173" s="31" t="s">
        <v>170</v>
      </c>
      <c r="D1173" s="30" t="s">
        <v>170</v>
      </c>
      <c r="E1173" s="29"/>
      <c r="F1173" s="29"/>
      <c r="G1173" s="29"/>
      <c r="H1173" s="29"/>
      <c r="I1173" s="29"/>
      <c r="J1173" s="29"/>
      <c r="K1173" s="29">
        <v>0</v>
      </c>
    </row>
    <row r="1174" spans="1:11" x14ac:dyDescent="0.2">
      <c r="A1174" s="47">
        <f t="shared" si="34"/>
        <v>0</v>
      </c>
      <c r="B1174" s="36">
        <f t="shared" si="35"/>
        <v>0</v>
      </c>
      <c r="C1174" s="31" t="s">
        <v>170</v>
      </c>
      <c r="D1174" s="30" t="s">
        <v>170</v>
      </c>
      <c r="E1174" s="29"/>
      <c r="F1174" s="29"/>
      <c r="G1174" s="29"/>
      <c r="H1174" s="29"/>
      <c r="I1174" s="29"/>
      <c r="J1174" s="29"/>
      <c r="K1174" s="29">
        <v>0</v>
      </c>
    </row>
    <row r="1175" spans="1:11" x14ac:dyDescent="0.2">
      <c r="A1175" s="47">
        <f t="shared" si="34"/>
        <v>0</v>
      </c>
      <c r="B1175" s="36">
        <f t="shared" si="35"/>
        <v>0</v>
      </c>
      <c r="C1175" s="31" t="s">
        <v>170</v>
      </c>
      <c r="D1175" s="30" t="s">
        <v>170</v>
      </c>
      <c r="E1175" s="29"/>
      <c r="F1175" s="29"/>
      <c r="G1175" s="29"/>
      <c r="H1175" s="29"/>
      <c r="I1175" s="29"/>
      <c r="J1175" s="29"/>
      <c r="K1175" s="29">
        <v>0</v>
      </c>
    </row>
    <row r="1176" spans="1:11" x14ac:dyDescent="0.2">
      <c r="A1176" s="47">
        <f t="shared" si="34"/>
        <v>0</v>
      </c>
      <c r="B1176" s="36">
        <f t="shared" si="35"/>
        <v>0</v>
      </c>
      <c r="C1176" s="31" t="s">
        <v>170</v>
      </c>
      <c r="D1176" s="30" t="s">
        <v>170</v>
      </c>
      <c r="E1176" s="29"/>
      <c r="F1176" s="29"/>
      <c r="G1176" s="29"/>
      <c r="H1176" s="29"/>
      <c r="I1176" s="29"/>
      <c r="J1176" s="29"/>
      <c r="K1176" s="29">
        <v>0</v>
      </c>
    </row>
    <row r="1177" spans="1:11" x14ac:dyDescent="0.2">
      <c r="A1177" s="47">
        <f t="shared" si="34"/>
        <v>0</v>
      </c>
      <c r="B1177" s="36">
        <f t="shared" si="35"/>
        <v>0</v>
      </c>
      <c r="C1177" s="31" t="s">
        <v>170</v>
      </c>
      <c r="D1177" s="30" t="s">
        <v>170</v>
      </c>
      <c r="E1177" s="29"/>
      <c r="F1177" s="29"/>
      <c r="G1177" s="29"/>
      <c r="H1177" s="29"/>
      <c r="I1177" s="29"/>
      <c r="J1177" s="29"/>
      <c r="K1177" s="29">
        <v>0</v>
      </c>
    </row>
    <row r="1178" spans="1:11" x14ac:dyDescent="0.2">
      <c r="A1178" s="47">
        <f t="shared" si="34"/>
        <v>0</v>
      </c>
      <c r="B1178" s="36">
        <f t="shared" si="35"/>
        <v>0</v>
      </c>
      <c r="C1178" s="31" t="s">
        <v>170</v>
      </c>
      <c r="D1178" s="30" t="s">
        <v>170</v>
      </c>
      <c r="E1178" s="29"/>
      <c r="F1178" s="29"/>
      <c r="G1178" s="29"/>
      <c r="H1178" s="29"/>
      <c r="I1178" s="29"/>
      <c r="J1178" s="29"/>
      <c r="K1178" s="29">
        <v>0</v>
      </c>
    </row>
    <row r="1179" spans="1:11" x14ac:dyDescent="0.2">
      <c r="A1179" s="47">
        <f t="shared" si="34"/>
        <v>0</v>
      </c>
      <c r="B1179" s="36">
        <f t="shared" si="35"/>
        <v>0</v>
      </c>
      <c r="C1179" s="31" t="s">
        <v>170</v>
      </c>
      <c r="D1179" s="30" t="s">
        <v>170</v>
      </c>
      <c r="E1179" s="29"/>
      <c r="F1179" s="29"/>
      <c r="G1179" s="29"/>
      <c r="H1179" s="29"/>
      <c r="I1179" s="29"/>
      <c r="J1179" s="29"/>
      <c r="K1179" s="29">
        <v>0</v>
      </c>
    </row>
    <row r="1180" spans="1:11" x14ac:dyDescent="0.2">
      <c r="A1180" s="47">
        <f t="shared" si="34"/>
        <v>0</v>
      </c>
      <c r="B1180" s="36">
        <f t="shared" si="35"/>
        <v>0</v>
      </c>
      <c r="C1180" s="31" t="s">
        <v>170</v>
      </c>
      <c r="D1180" s="30" t="s">
        <v>170</v>
      </c>
      <c r="E1180" s="29"/>
      <c r="F1180" s="29"/>
      <c r="G1180" s="29"/>
      <c r="H1180" s="29"/>
      <c r="I1180" s="29"/>
      <c r="J1180" s="29"/>
      <c r="K1180" s="29">
        <v>0</v>
      </c>
    </row>
    <row r="1181" spans="1:11" x14ac:dyDescent="0.2">
      <c r="A1181" s="47">
        <f t="shared" si="34"/>
        <v>0</v>
      </c>
      <c r="B1181" s="36">
        <f t="shared" si="35"/>
        <v>0</v>
      </c>
      <c r="C1181" s="31" t="s">
        <v>170</v>
      </c>
      <c r="D1181" s="30" t="s">
        <v>170</v>
      </c>
      <c r="E1181" s="29"/>
      <c r="F1181" s="29"/>
      <c r="G1181" s="29"/>
      <c r="H1181" s="29"/>
      <c r="I1181" s="29"/>
      <c r="J1181" s="29"/>
      <c r="K1181" s="29">
        <v>0</v>
      </c>
    </row>
    <row r="1182" spans="1:11" x14ac:dyDescent="0.2">
      <c r="A1182" s="47">
        <f t="shared" si="34"/>
        <v>0</v>
      </c>
      <c r="B1182" s="36">
        <f t="shared" si="35"/>
        <v>0</v>
      </c>
      <c r="C1182" s="31" t="s">
        <v>170</v>
      </c>
      <c r="D1182" s="30" t="s">
        <v>170</v>
      </c>
      <c r="E1182" s="29"/>
      <c r="F1182" s="29"/>
      <c r="G1182" s="29"/>
      <c r="H1182" s="29"/>
      <c r="I1182" s="29"/>
      <c r="J1182" s="29"/>
      <c r="K1182" s="29">
        <v>0</v>
      </c>
    </row>
    <row r="1183" spans="1:11" x14ac:dyDescent="0.2">
      <c r="A1183" s="47">
        <f t="shared" si="34"/>
        <v>0</v>
      </c>
      <c r="B1183" s="36">
        <f t="shared" si="35"/>
        <v>0</v>
      </c>
      <c r="C1183" s="31" t="s">
        <v>170</v>
      </c>
      <c r="D1183" s="30" t="s">
        <v>170</v>
      </c>
      <c r="E1183" s="29"/>
      <c r="F1183" s="29"/>
      <c r="G1183" s="29"/>
      <c r="H1183" s="29"/>
      <c r="I1183" s="29"/>
      <c r="J1183" s="29"/>
      <c r="K1183" s="29">
        <v>0</v>
      </c>
    </row>
    <row r="1184" spans="1:11" x14ac:dyDescent="0.2">
      <c r="A1184" s="47">
        <f t="shared" si="34"/>
        <v>0</v>
      </c>
      <c r="B1184" s="36">
        <f t="shared" si="35"/>
        <v>0</v>
      </c>
      <c r="C1184" s="31" t="s">
        <v>170</v>
      </c>
      <c r="D1184" s="30" t="s">
        <v>170</v>
      </c>
      <c r="E1184" s="29"/>
      <c r="F1184" s="29"/>
      <c r="G1184" s="29"/>
      <c r="H1184" s="29"/>
      <c r="I1184" s="29"/>
      <c r="J1184" s="29"/>
      <c r="K1184" s="29">
        <v>0</v>
      </c>
    </row>
    <row r="1185" spans="1:11" x14ac:dyDescent="0.2">
      <c r="A1185" s="47">
        <f t="shared" si="34"/>
        <v>0</v>
      </c>
      <c r="B1185" s="36">
        <f t="shared" si="35"/>
        <v>0</v>
      </c>
      <c r="C1185" s="31" t="s">
        <v>170</v>
      </c>
      <c r="D1185" s="30" t="s">
        <v>170</v>
      </c>
      <c r="E1185" s="29"/>
      <c r="F1185" s="29"/>
      <c r="G1185" s="29"/>
      <c r="H1185" s="29"/>
      <c r="I1185" s="29"/>
      <c r="J1185" s="29"/>
      <c r="K1185" s="29">
        <v>0</v>
      </c>
    </row>
    <row r="1186" spans="1:11" x14ac:dyDescent="0.2">
      <c r="A1186" s="47">
        <f t="shared" si="34"/>
        <v>0</v>
      </c>
      <c r="B1186" s="36">
        <f t="shared" si="35"/>
        <v>0</v>
      </c>
      <c r="C1186" s="31" t="s">
        <v>170</v>
      </c>
      <c r="D1186" s="30" t="s">
        <v>170</v>
      </c>
      <c r="E1186" s="29"/>
      <c r="F1186" s="29"/>
      <c r="G1186" s="29"/>
      <c r="H1186" s="29"/>
      <c r="I1186" s="29"/>
      <c r="J1186" s="29"/>
      <c r="K1186" s="29">
        <v>0</v>
      </c>
    </row>
    <row r="1187" spans="1:11" x14ac:dyDescent="0.2">
      <c r="A1187" s="47">
        <f t="shared" si="34"/>
        <v>0</v>
      </c>
      <c r="B1187" s="36">
        <f t="shared" si="35"/>
        <v>0</v>
      </c>
      <c r="C1187" s="31" t="s">
        <v>170</v>
      </c>
      <c r="D1187" s="30" t="s">
        <v>170</v>
      </c>
      <c r="E1187" s="29"/>
      <c r="F1187" s="29"/>
      <c r="G1187" s="29"/>
      <c r="H1187" s="29"/>
      <c r="I1187" s="29"/>
      <c r="J1187" s="29"/>
      <c r="K1187" s="29">
        <v>0</v>
      </c>
    </row>
    <row r="1188" spans="1:11" x14ac:dyDescent="0.2">
      <c r="A1188" s="47">
        <f t="shared" si="34"/>
        <v>0</v>
      </c>
      <c r="B1188" s="36">
        <f t="shared" si="35"/>
        <v>0</v>
      </c>
      <c r="C1188" s="31" t="s">
        <v>170</v>
      </c>
      <c r="D1188" s="30" t="s">
        <v>170</v>
      </c>
      <c r="E1188" s="29"/>
      <c r="F1188" s="29"/>
      <c r="G1188" s="29"/>
      <c r="H1188" s="29"/>
      <c r="I1188" s="29"/>
      <c r="J1188" s="29"/>
      <c r="K1188" s="29">
        <v>0</v>
      </c>
    </row>
    <row r="1189" spans="1:11" x14ac:dyDescent="0.2">
      <c r="A1189" s="47">
        <f t="shared" si="34"/>
        <v>0</v>
      </c>
      <c r="B1189" s="36">
        <f t="shared" si="35"/>
        <v>0</v>
      </c>
      <c r="C1189" s="31" t="s">
        <v>170</v>
      </c>
      <c r="D1189" s="30" t="s">
        <v>170</v>
      </c>
      <c r="E1189" s="29"/>
      <c r="F1189" s="29"/>
      <c r="G1189" s="29"/>
      <c r="H1189" s="29"/>
      <c r="I1189" s="29"/>
      <c r="J1189" s="29"/>
      <c r="K1189" s="29">
        <v>0</v>
      </c>
    </row>
    <row r="1190" spans="1:11" x14ac:dyDescent="0.2">
      <c r="A1190" s="47">
        <f t="shared" si="34"/>
        <v>0</v>
      </c>
      <c r="B1190" s="36">
        <f t="shared" si="35"/>
        <v>0</v>
      </c>
      <c r="C1190" s="31" t="s">
        <v>170</v>
      </c>
      <c r="D1190" s="30" t="s">
        <v>170</v>
      </c>
      <c r="E1190" s="29"/>
      <c r="F1190" s="29"/>
      <c r="G1190" s="29"/>
      <c r="H1190" s="29"/>
      <c r="I1190" s="29"/>
      <c r="J1190" s="29"/>
      <c r="K1190" s="29">
        <v>0</v>
      </c>
    </row>
    <row r="1191" spans="1:11" x14ac:dyDescent="0.2">
      <c r="A1191" s="47">
        <f t="shared" si="34"/>
        <v>0</v>
      </c>
      <c r="B1191" s="36">
        <f t="shared" si="35"/>
        <v>0</v>
      </c>
      <c r="C1191" s="31" t="s">
        <v>170</v>
      </c>
      <c r="D1191" s="30" t="s">
        <v>170</v>
      </c>
      <c r="E1191" s="29"/>
      <c r="F1191" s="29"/>
      <c r="G1191" s="29"/>
      <c r="H1191" s="29"/>
      <c r="I1191" s="29"/>
      <c r="J1191" s="29"/>
      <c r="K1191" s="29">
        <v>0</v>
      </c>
    </row>
    <row r="1192" spans="1:11" x14ac:dyDescent="0.2">
      <c r="A1192" s="47">
        <f t="shared" si="34"/>
        <v>0</v>
      </c>
      <c r="B1192" s="36">
        <f t="shared" si="35"/>
        <v>0</v>
      </c>
      <c r="C1192" s="31" t="s">
        <v>170</v>
      </c>
      <c r="D1192" s="30" t="s">
        <v>170</v>
      </c>
      <c r="E1192" s="29"/>
      <c r="F1192" s="29"/>
      <c r="G1192" s="29"/>
      <c r="H1192" s="29"/>
      <c r="I1192" s="29"/>
      <c r="J1192" s="29"/>
      <c r="K1192" s="29">
        <v>0</v>
      </c>
    </row>
    <row r="1193" spans="1:11" x14ac:dyDescent="0.2">
      <c r="A1193" s="47">
        <f t="shared" si="34"/>
        <v>0</v>
      </c>
      <c r="B1193" s="36">
        <f t="shared" si="35"/>
        <v>0</v>
      </c>
      <c r="C1193" s="31" t="s">
        <v>170</v>
      </c>
      <c r="D1193" s="30" t="s">
        <v>170</v>
      </c>
      <c r="E1193" s="29"/>
      <c r="F1193" s="29"/>
      <c r="G1193" s="29"/>
      <c r="H1193" s="29"/>
      <c r="I1193" s="29"/>
      <c r="J1193" s="29"/>
      <c r="K1193" s="29">
        <v>0</v>
      </c>
    </row>
    <row r="1194" spans="1:11" x14ac:dyDescent="0.2">
      <c r="A1194" s="47">
        <f t="shared" si="34"/>
        <v>0</v>
      </c>
      <c r="B1194" s="36">
        <f t="shared" si="35"/>
        <v>0</v>
      </c>
      <c r="C1194" s="31" t="s">
        <v>170</v>
      </c>
      <c r="D1194" s="30" t="s">
        <v>170</v>
      </c>
      <c r="E1194" s="29"/>
      <c r="F1194" s="29"/>
      <c r="G1194" s="29"/>
      <c r="H1194" s="29"/>
      <c r="I1194" s="29"/>
      <c r="J1194" s="29"/>
      <c r="K1194" s="29">
        <v>0</v>
      </c>
    </row>
    <row r="1195" spans="1:11" x14ac:dyDescent="0.2">
      <c r="A1195" s="47">
        <f t="shared" si="34"/>
        <v>0</v>
      </c>
      <c r="B1195" s="36">
        <f t="shared" si="35"/>
        <v>0</v>
      </c>
      <c r="C1195" s="31" t="s">
        <v>170</v>
      </c>
      <c r="D1195" s="30" t="s">
        <v>170</v>
      </c>
      <c r="E1195" s="29"/>
      <c r="F1195" s="29"/>
      <c r="G1195" s="29"/>
      <c r="H1195" s="29"/>
      <c r="I1195" s="29"/>
      <c r="J1195" s="29"/>
      <c r="K1195" s="29">
        <v>0</v>
      </c>
    </row>
    <row r="1196" spans="1:11" x14ac:dyDescent="0.2">
      <c r="A1196" s="47">
        <f t="shared" si="34"/>
        <v>0</v>
      </c>
      <c r="B1196" s="36">
        <f t="shared" si="35"/>
        <v>0</v>
      </c>
      <c r="C1196" s="31" t="s">
        <v>170</v>
      </c>
      <c r="D1196" s="30" t="s">
        <v>170</v>
      </c>
      <c r="E1196" s="29"/>
      <c r="F1196" s="29"/>
      <c r="G1196" s="29"/>
      <c r="H1196" s="29"/>
      <c r="I1196" s="29"/>
      <c r="J1196" s="29"/>
      <c r="K1196" s="29">
        <v>0</v>
      </c>
    </row>
    <row r="1197" spans="1:11" x14ac:dyDescent="0.2">
      <c r="A1197" s="47">
        <f t="shared" si="34"/>
        <v>0</v>
      </c>
      <c r="B1197" s="36">
        <f t="shared" si="35"/>
        <v>0</v>
      </c>
      <c r="C1197" s="31" t="s">
        <v>170</v>
      </c>
      <c r="D1197" s="30" t="s">
        <v>170</v>
      </c>
      <c r="E1197" s="29"/>
      <c r="F1197" s="29"/>
      <c r="G1197" s="29"/>
      <c r="H1197" s="29"/>
      <c r="I1197" s="29"/>
      <c r="J1197" s="29"/>
      <c r="K1197" s="29">
        <v>0</v>
      </c>
    </row>
    <row r="1198" spans="1:11" x14ac:dyDescent="0.2">
      <c r="A1198" s="47">
        <f t="shared" si="34"/>
        <v>0</v>
      </c>
      <c r="B1198" s="36">
        <f t="shared" si="35"/>
        <v>0</v>
      </c>
      <c r="C1198" s="31" t="s">
        <v>170</v>
      </c>
      <c r="D1198" s="30" t="s">
        <v>170</v>
      </c>
      <c r="E1198" s="29"/>
      <c r="F1198" s="29"/>
      <c r="G1198" s="29"/>
      <c r="H1198" s="29"/>
      <c r="I1198" s="29"/>
      <c r="J1198" s="29"/>
      <c r="K1198" s="29">
        <v>0</v>
      </c>
    </row>
    <row r="1199" spans="1:11" x14ac:dyDescent="0.2">
      <c r="A1199" s="47">
        <f t="shared" si="34"/>
        <v>0</v>
      </c>
      <c r="B1199" s="36">
        <f t="shared" si="35"/>
        <v>0</v>
      </c>
      <c r="C1199" s="31" t="s">
        <v>170</v>
      </c>
      <c r="D1199" s="30" t="s">
        <v>170</v>
      </c>
      <c r="E1199" s="29"/>
      <c r="F1199" s="29"/>
      <c r="G1199" s="29"/>
      <c r="H1199" s="29"/>
      <c r="I1199" s="29"/>
      <c r="J1199" s="29"/>
      <c r="K1199" s="29">
        <v>0</v>
      </c>
    </row>
    <row r="1200" spans="1:11" x14ac:dyDescent="0.2">
      <c r="A1200" s="47">
        <f t="shared" si="34"/>
        <v>0</v>
      </c>
      <c r="B1200" s="36">
        <f t="shared" si="35"/>
        <v>0</v>
      </c>
      <c r="C1200" s="31" t="s">
        <v>170</v>
      </c>
      <c r="D1200" s="30" t="s">
        <v>170</v>
      </c>
      <c r="E1200" s="29"/>
      <c r="F1200" s="29"/>
      <c r="G1200" s="29"/>
      <c r="H1200" s="29"/>
      <c r="I1200" s="29"/>
      <c r="J1200" s="29"/>
      <c r="K1200" s="29">
        <v>0</v>
      </c>
    </row>
    <row r="1201" spans="1:11" x14ac:dyDescent="0.2">
      <c r="A1201" s="47">
        <f t="shared" si="34"/>
        <v>0</v>
      </c>
      <c r="B1201" s="36">
        <f t="shared" si="35"/>
        <v>0</v>
      </c>
      <c r="C1201" s="31" t="s">
        <v>170</v>
      </c>
      <c r="D1201" s="30" t="s">
        <v>170</v>
      </c>
      <c r="E1201" s="29"/>
      <c r="F1201" s="29"/>
      <c r="G1201" s="29"/>
      <c r="H1201" s="29"/>
      <c r="I1201" s="29"/>
      <c r="J1201" s="29"/>
      <c r="K1201" s="29">
        <v>0</v>
      </c>
    </row>
    <row r="1202" spans="1:11" x14ac:dyDescent="0.2">
      <c r="A1202" s="47">
        <f t="shared" si="34"/>
        <v>0</v>
      </c>
      <c r="B1202" s="36">
        <f t="shared" si="35"/>
        <v>0</v>
      </c>
      <c r="C1202" s="31" t="s">
        <v>170</v>
      </c>
      <c r="D1202" s="30" t="s">
        <v>170</v>
      </c>
      <c r="E1202" s="29"/>
      <c r="F1202" s="29"/>
      <c r="G1202" s="29"/>
      <c r="H1202" s="29"/>
      <c r="I1202" s="29"/>
      <c r="J1202" s="29"/>
      <c r="K1202" s="29">
        <v>0</v>
      </c>
    </row>
    <row r="1203" spans="1:11" x14ac:dyDescent="0.2">
      <c r="A1203" s="47">
        <f t="shared" ref="A1203:A1266" si="36">IF(ISNA(MATCH(C1203,offers.segment.all,0)),1,0)</f>
        <v>0</v>
      </c>
      <c r="B1203" s="36">
        <f t="shared" ref="B1203:B1266" si="37">IF(ISNA(MATCH(D1203,revenue.descriptions,0)),1,0)</f>
        <v>0</v>
      </c>
      <c r="C1203" s="31" t="s">
        <v>170</v>
      </c>
      <c r="D1203" s="30" t="s">
        <v>170</v>
      </c>
      <c r="E1203" s="29"/>
      <c r="F1203" s="29"/>
      <c r="G1203" s="29"/>
      <c r="H1203" s="29"/>
      <c r="I1203" s="29"/>
      <c r="J1203" s="29"/>
      <c r="K1203" s="29">
        <v>0</v>
      </c>
    </row>
    <row r="1204" spans="1:11" x14ac:dyDescent="0.2">
      <c r="A1204" s="47">
        <f t="shared" si="36"/>
        <v>0</v>
      </c>
      <c r="B1204" s="36">
        <f t="shared" si="37"/>
        <v>0</v>
      </c>
      <c r="C1204" s="31" t="s">
        <v>170</v>
      </c>
      <c r="D1204" s="30" t="s">
        <v>170</v>
      </c>
      <c r="E1204" s="29"/>
      <c r="F1204" s="29"/>
      <c r="G1204" s="29"/>
      <c r="H1204" s="29"/>
      <c r="I1204" s="29"/>
      <c r="J1204" s="29"/>
      <c r="K1204" s="29">
        <v>0</v>
      </c>
    </row>
    <row r="1205" spans="1:11" x14ac:dyDescent="0.2">
      <c r="A1205" s="47">
        <f t="shared" si="36"/>
        <v>0</v>
      </c>
      <c r="B1205" s="36">
        <f t="shared" si="37"/>
        <v>0</v>
      </c>
      <c r="C1205" s="31" t="s">
        <v>170</v>
      </c>
      <c r="D1205" s="30" t="s">
        <v>170</v>
      </c>
      <c r="E1205" s="29"/>
      <c r="F1205" s="29"/>
      <c r="G1205" s="29"/>
      <c r="H1205" s="29"/>
      <c r="I1205" s="29"/>
      <c r="J1205" s="29"/>
      <c r="K1205" s="29">
        <v>0</v>
      </c>
    </row>
    <row r="1206" spans="1:11" x14ac:dyDescent="0.2">
      <c r="A1206" s="47">
        <f t="shared" si="36"/>
        <v>0</v>
      </c>
      <c r="B1206" s="36">
        <f t="shared" si="37"/>
        <v>0</v>
      </c>
      <c r="C1206" s="31" t="s">
        <v>170</v>
      </c>
      <c r="D1206" s="30" t="s">
        <v>170</v>
      </c>
      <c r="E1206" s="29"/>
      <c r="F1206" s="29"/>
      <c r="G1206" s="29"/>
      <c r="H1206" s="29"/>
      <c r="I1206" s="29"/>
      <c r="J1206" s="29"/>
      <c r="K1206" s="29">
        <v>0</v>
      </c>
    </row>
    <row r="1207" spans="1:11" x14ac:dyDescent="0.2">
      <c r="A1207" s="47">
        <f t="shared" si="36"/>
        <v>0</v>
      </c>
      <c r="B1207" s="36">
        <f t="shared" si="37"/>
        <v>0</v>
      </c>
      <c r="C1207" s="31" t="s">
        <v>170</v>
      </c>
      <c r="D1207" s="30" t="s">
        <v>170</v>
      </c>
      <c r="E1207" s="29"/>
      <c r="F1207" s="29"/>
      <c r="G1207" s="29"/>
      <c r="H1207" s="29"/>
      <c r="I1207" s="29"/>
      <c r="J1207" s="29"/>
      <c r="K1207" s="29">
        <v>0</v>
      </c>
    </row>
    <row r="1208" spans="1:11" x14ac:dyDescent="0.2">
      <c r="A1208" s="47">
        <f t="shared" si="36"/>
        <v>0</v>
      </c>
      <c r="B1208" s="36">
        <f t="shared" si="37"/>
        <v>0</v>
      </c>
      <c r="C1208" s="31" t="s">
        <v>170</v>
      </c>
      <c r="D1208" s="30" t="s">
        <v>170</v>
      </c>
      <c r="E1208" s="29"/>
      <c r="F1208" s="29"/>
      <c r="G1208" s="29"/>
      <c r="H1208" s="29"/>
      <c r="I1208" s="29"/>
      <c r="J1208" s="29"/>
      <c r="K1208" s="29">
        <v>0</v>
      </c>
    </row>
    <row r="1209" spans="1:11" x14ac:dyDescent="0.2">
      <c r="A1209" s="47">
        <f t="shared" si="36"/>
        <v>0</v>
      </c>
      <c r="B1209" s="36">
        <f t="shared" si="37"/>
        <v>0</v>
      </c>
      <c r="C1209" s="31" t="s">
        <v>170</v>
      </c>
      <c r="D1209" s="30" t="s">
        <v>170</v>
      </c>
      <c r="E1209" s="29"/>
      <c r="F1209" s="29"/>
      <c r="G1209" s="29"/>
      <c r="H1209" s="29"/>
      <c r="I1209" s="29"/>
      <c r="J1209" s="29"/>
      <c r="K1209" s="29">
        <v>0</v>
      </c>
    </row>
    <row r="1210" spans="1:11" x14ac:dyDescent="0.2">
      <c r="A1210" s="47">
        <f t="shared" si="36"/>
        <v>0</v>
      </c>
      <c r="B1210" s="36">
        <f t="shared" si="37"/>
        <v>0</v>
      </c>
      <c r="C1210" s="31" t="s">
        <v>170</v>
      </c>
      <c r="D1210" s="30" t="s">
        <v>170</v>
      </c>
      <c r="E1210" s="29"/>
      <c r="F1210" s="29"/>
      <c r="G1210" s="29"/>
      <c r="H1210" s="29"/>
      <c r="I1210" s="29"/>
      <c r="J1210" s="29"/>
      <c r="K1210" s="29">
        <v>0</v>
      </c>
    </row>
    <row r="1211" spans="1:11" x14ac:dyDescent="0.2">
      <c r="A1211" s="47">
        <f t="shared" si="36"/>
        <v>0</v>
      </c>
      <c r="B1211" s="36">
        <f t="shared" si="37"/>
        <v>0</v>
      </c>
      <c r="C1211" s="31" t="s">
        <v>170</v>
      </c>
      <c r="D1211" s="30" t="s">
        <v>170</v>
      </c>
      <c r="E1211" s="29"/>
      <c r="F1211" s="29"/>
      <c r="G1211" s="29"/>
      <c r="H1211" s="29"/>
      <c r="I1211" s="29"/>
      <c r="J1211" s="29"/>
      <c r="K1211" s="29">
        <v>0</v>
      </c>
    </row>
    <row r="1212" spans="1:11" x14ac:dyDescent="0.2">
      <c r="A1212" s="47">
        <f t="shared" si="36"/>
        <v>0</v>
      </c>
      <c r="B1212" s="36">
        <f t="shared" si="37"/>
        <v>0</v>
      </c>
      <c r="C1212" s="31" t="s">
        <v>170</v>
      </c>
      <c r="D1212" s="30" t="s">
        <v>170</v>
      </c>
      <c r="E1212" s="29"/>
      <c r="F1212" s="29"/>
      <c r="G1212" s="29"/>
      <c r="H1212" s="29"/>
      <c r="I1212" s="29"/>
      <c r="J1212" s="29"/>
      <c r="K1212" s="29">
        <v>0</v>
      </c>
    </row>
    <row r="1213" spans="1:11" x14ac:dyDescent="0.2">
      <c r="A1213" s="47">
        <f t="shared" si="36"/>
        <v>0</v>
      </c>
      <c r="B1213" s="36">
        <f t="shared" si="37"/>
        <v>0</v>
      </c>
      <c r="C1213" s="31" t="s">
        <v>170</v>
      </c>
      <c r="D1213" s="30" t="s">
        <v>170</v>
      </c>
      <c r="E1213" s="29"/>
      <c r="F1213" s="29"/>
      <c r="G1213" s="29"/>
      <c r="H1213" s="29"/>
      <c r="I1213" s="29"/>
      <c r="J1213" s="29"/>
      <c r="K1213" s="29">
        <v>0</v>
      </c>
    </row>
    <row r="1214" spans="1:11" x14ac:dyDescent="0.2">
      <c r="A1214" s="47">
        <f t="shared" si="36"/>
        <v>0</v>
      </c>
      <c r="B1214" s="36">
        <f t="shared" si="37"/>
        <v>0</v>
      </c>
      <c r="C1214" s="31" t="s">
        <v>170</v>
      </c>
      <c r="D1214" s="30" t="s">
        <v>170</v>
      </c>
      <c r="E1214" s="29"/>
      <c r="F1214" s="29"/>
      <c r="G1214" s="29"/>
      <c r="H1214" s="29"/>
      <c r="I1214" s="29"/>
      <c r="J1214" s="29"/>
      <c r="K1214" s="29">
        <v>0</v>
      </c>
    </row>
    <row r="1215" spans="1:11" x14ac:dyDescent="0.2">
      <c r="A1215" s="47">
        <f t="shared" si="36"/>
        <v>0</v>
      </c>
      <c r="B1215" s="36">
        <f t="shared" si="37"/>
        <v>0</v>
      </c>
      <c r="C1215" s="31" t="s">
        <v>170</v>
      </c>
      <c r="D1215" s="30" t="s">
        <v>170</v>
      </c>
      <c r="E1215" s="29"/>
      <c r="F1215" s="29"/>
      <c r="G1215" s="29"/>
      <c r="H1215" s="29"/>
      <c r="I1215" s="29"/>
      <c r="J1215" s="29"/>
      <c r="K1215" s="29">
        <v>0</v>
      </c>
    </row>
    <row r="1216" spans="1:11" x14ac:dyDescent="0.2">
      <c r="A1216" s="47">
        <f t="shared" si="36"/>
        <v>0</v>
      </c>
      <c r="B1216" s="36">
        <f t="shared" si="37"/>
        <v>0</v>
      </c>
      <c r="C1216" s="31" t="s">
        <v>170</v>
      </c>
      <c r="D1216" s="30" t="s">
        <v>170</v>
      </c>
      <c r="E1216" s="29"/>
      <c r="F1216" s="29"/>
      <c r="G1216" s="29"/>
      <c r="H1216" s="29"/>
      <c r="I1216" s="29"/>
      <c r="J1216" s="29"/>
      <c r="K1216" s="29">
        <v>0</v>
      </c>
    </row>
    <row r="1217" spans="1:11" x14ac:dyDescent="0.2">
      <c r="A1217" s="47">
        <f t="shared" si="36"/>
        <v>0</v>
      </c>
      <c r="B1217" s="36">
        <f t="shared" si="37"/>
        <v>0</v>
      </c>
      <c r="C1217" s="31" t="s">
        <v>170</v>
      </c>
      <c r="D1217" s="30" t="s">
        <v>170</v>
      </c>
      <c r="E1217" s="29"/>
      <c r="F1217" s="29"/>
      <c r="G1217" s="29"/>
      <c r="H1217" s="29"/>
      <c r="I1217" s="29"/>
      <c r="J1217" s="29"/>
      <c r="K1217" s="29">
        <v>0</v>
      </c>
    </row>
    <row r="1218" spans="1:11" x14ac:dyDescent="0.2">
      <c r="A1218" s="47">
        <f t="shared" si="36"/>
        <v>0</v>
      </c>
      <c r="B1218" s="36">
        <f t="shared" si="37"/>
        <v>0</v>
      </c>
      <c r="C1218" s="31" t="s">
        <v>170</v>
      </c>
      <c r="D1218" s="30" t="s">
        <v>170</v>
      </c>
      <c r="E1218" s="29"/>
      <c r="F1218" s="29"/>
      <c r="G1218" s="29"/>
      <c r="H1218" s="29"/>
      <c r="I1218" s="29"/>
      <c r="J1218" s="29"/>
      <c r="K1218" s="29">
        <v>0</v>
      </c>
    </row>
    <row r="1219" spans="1:11" x14ac:dyDescent="0.2">
      <c r="A1219" s="47">
        <f t="shared" si="36"/>
        <v>0</v>
      </c>
      <c r="B1219" s="36">
        <f t="shared" si="37"/>
        <v>0</v>
      </c>
      <c r="C1219" s="31" t="s">
        <v>170</v>
      </c>
      <c r="D1219" s="30" t="s">
        <v>170</v>
      </c>
      <c r="E1219" s="29"/>
      <c r="F1219" s="29"/>
      <c r="G1219" s="29"/>
      <c r="H1219" s="29"/>
      <c r="I1219" s="29"/>
      <c r="J1219" s="29"/>
      <c r="K1219" s="29">
        <v>0</v>
      </c>
    </row>
    <row r="1220" spans="1:11" x14ac:dyDescent="0.2">
      <c r="A1220" s="47">
        <f t="shared" si="36"/>
        <v>0</v>
      </c>
      <c r="B1220" s="36">
        <f t="shared" si="37"/>
        <v>0</v>
      </c>
      <c r="C1220" s="31" t="s">
        <v>170</v>
      </c>
      <c r="D1220" s="30" t="s">
        <v>170</v>
      </c>
      <c r="E1220" s="29"/>
      <c r="F1220" s="29"/>
      <c r="G1220" s="29"/>
      <c r="H1220" s="29"/>
      <c r="I1220" s="29"/>
      <c r="J1220" s="29"/>
      <c r="K1220" s="29">
        <v>0</v>
      </c>
    </row>
    <row r="1221" spans="1:11" x14ac:dyDescent="0.2">
      <c r="A1221" s="47">
        <f t="shared" si="36"/>
        <v>0</v>
      </c>
      <c r="B1221" s="36">
        <f t="shared" si="37"/>
        <v>0</v>
      </c>
      <c r="C1221" s="31" t="s">
        <v>170</v>
      </c>
      <c r="D1221" s="30" t="s">
        <v>170</v>
      </c>
      <c r="E1221" s="29"/>
      <c r="F1221" s="29"/>
      <c r="G1221" s="29"/>
      <c r="H1221" s="29"/>
      <c r="I1221" s="29"/>
      <c r="J1221" s="29"/>
      <c r="K1221" s="29">
        <v>0</v>
      </c>
    </row>
    <row r="1222" spans="1:11" x14ac:dyDescent="0.2">
      <c r="A1222" s="47">
        <f t="shared" si="36"/>
        <v>0</v>
      </c>
      <c r="B1222" s="36">
        <f t="shared" si="37"/>
        <v>0</v>
      </c>
      <c r="C1222" s="31" t="s">
        <v>170</v>
      </c>
      <c r="D1222" s="30" t="s">
        <v>170</v>
      </c>
      <c r="E1222" s="29"/>
      <c r="F1222" s="29"/>
      <c r="G1222" s="29"/>
      <c r="H1222" s="29"/>
      <c r="I1222" s="29"/>
      <c r="J1222" s="29"/>
      <c r="K1222" s="29">
        <v>0</v>
      </c>
    </row>
    <row r="1223" spans="1:11" x14ac:dyDescent="0.2">
      <c r="A1223" s="47">
        <f t="shared" si="36"/>
        <v>0</v>
      </c>
      <c r="B1223" s="36">
        <f t="shared" si="37"/>
        <v>0</v>
      </c>
      <c r="C1223" s="31" t="s">
        <v>170</v>
      </c>
      <c r="D1223" s="30" t="s">
        <v>170</v>
      </c>
      <c r="E1223" s="29"/>
      <c r="F1223" s="29"/>
      <c r="G1223" s="29"/>
      <c r="H1223" s="29"/>
      <c r="I1223" s="29"/>
      <c r="J1223" s="29"/>
      <c r="K1223" s="29">
        <v>0</v>
      </c>
    </row>
    <row r="1224" spans="1:11" x14ac:dyDescent="0.2">
      <c r="A1224" s="47">
        <f t="shared" si="36"/>
        <v>0</v>
      </c>
      <c r="B1224" s="36">
        <f t="shared" si="37"/>
        <v>0</v>
      </c>
      <c r="C1224" s="31" t="s">
        <v>170</v>
      </c>
      <c r="D1224" s="30" t="s">
        <v>170</v>
      </c>
      <c r="E1224" s="29"/>
      <c r="F1224" s="29"/>
      <c r="G1224" s="29"/>
      <c r="H1224" s="29"/>
      <c r="I1224" s="29"/>
      <c r="J1224" s="29"/>
      <c r="K1224" s="29">
        <v>0</v>
      </c>
    </row>
    <row r="1225" spans="1:11" x14ac:dyDescent="0.2">
      <c r="A1225" s="47">
        <f t="shared" si="36"/>
        <v>0</v>
      </c>
      <c r="B1225" s="36">
        <f t="shared" si="37"/>
        <v>0</v>
      </c>
      <c r="C1225" s="31" t="s">
        <v>170</v>
      </c>
      <c r="D1225" s="30" t="s">
        <v>170</v>
      </c>
      <c r="E1225" s="29"/>
      <c r="F1225" s="29"/>
      <c r="G1225" s="29"/>
      <c r="H1225" s="29"/>
      <c r="I1225" s="29"/>
      <c r="J1225" s="29"/>
      <c r="K1225" s="29">
        <v>0</v>
      </c>
    </row>
    <row r="1226" spans="1:11" x14ac:dyDescent="0.2">
      <c r="A1226" s="47">
        <f t="shared" si="36"/>
        <v>0</v>
      </c>
      <c r="B1226" s="36">
        <f t="shared" si="37"/>
        <v>0</v>
      </c>
      <c r="C1226" s="31" t="s">
        <v>170</v>
      </c>
      <c r="D1226" s="30" t="s">
        <v>170</v>
      </c>
      <c r="E1226" s="29"/>
      <c r="F1226" s="29"/>
      <c r="G1226" s="29"/>
      <c r="H1226" s="29"/>
      <c r="I1226" s="29"/>
      <c r="J1226" s="29"/>
      <c r="K1226" s="29">
        <v>0</v>
      </c>
    </row>
    <row r="1227" spans="1:11" x14ac:dyDescent="0.2">
      <c r="A1227" s="47">
        <f t="shared" si="36"/>
        <v>0</v>
      </c>
      <c r="B1227" s="36">
        <f t="shared" si="37"/>
        <v>0</v>
      </c>
      <c r="C1227" s="31" t="s">
        <v>170</v>
      </c>
      <c r="D1227" s="30" t="s">
        <v>170</v>
      </c>
      <c r="E1227" s="29"/>
      <c r="F1227" s="29"/>
      <c r="G1227" s="29"/>
      <c r="H1227" s="29"/>
      <c r="I1227" s="29"/>
      <c r="J1227" s="29"/>
      <c r="K1227" s="29">
        <v>0</v>
      </c>
    </row>
    <row r="1228" spans="1:11" x14ac:dyDescent="0.2">
      <c r="A1228" s="47">
        <f t="shared" si="36"/>
        <v>0</v>
      </c>
      <c r="B1228" s="36">
        <f t="shared" si="37"/>
        <v>0</v>
      </c>
      <c r="C1228" s="31" t="s">
        <v>170</v>
      </c>
      <c r="D1228" s="30" t="s">
        <v>170</v>
      </c>
      <c r="E1228" s="29"/>
      <c r="F1228" s="29"/>
      <c r="G1228" s="29"/>
      <c r="H1228" s="29"/>
      <c r="I1228" s="29"/>
      <c r="J1228" s="29"/>
      <c r="K1228" s="29">
        <v>0</v>
      </c>
    </row>
    <row r="1229" spans="1:11" x14ac:dyDescent="0.2">
      <c r="A1229" s="47">
        <f t="shared" si="36"/>
        <v>0</v>
      </c>
      <c r="B1229" s="36">
        <f t="shared" si="37"/>
        <v>0</v>
      </c>
      <c r="C1229" s="31" t="s">
        <v>170</v>
      </c>
      <c r="D1229" s="30" t="s">
        <v>170</v>
      </c>
      <c r="E1229" s="29"/>
      <c r="F1229" s="29"/>
      <c r="G1229" s="29"/>
      <c r="H1229" s="29"/>
      <c r="I1229" s="29"/>
      <c r="J1229" s="29"/>
      <c r="K1229" s="29">
        <v>0</v>
      </c>
    </row>
    <row r="1230" spans="1:11" x14ac:dyDescent="0.2">
      <c r="A1230" s="47">
        <f t="shared" si="36"/>
        <v>0</v>
      </c>
      <c r="B1230" s="36">
        <f t="shared" si="37"/>
        <v>0</v>
      </c>
      <c r="C1230" s="31" t="s">
        <v>170</v>
      </c>
      <c r="D1230" s="30" t="s">
        <v>170</v>
      </c>
      <c r="E1230" s="29"/>
      <c r="F1230" s="29"/>
      <c r="G1230" s="29"/>
      <c r="H1230" s="29"/>
      <c r="I1230" s="29"/>
      <c r="J1230" s="29"/>
      <c r="K1230" s="29">
        <v>0</v>
      </c>
    </row>
    <row r="1231" spans="1:11" x14ac:dyDescent="0.2">
      <c r="A1231" s="47">
        <f t="shared" si="36"/>
        <v>0</v>
      </c>
      <c r="B1231" s="36">
        <f t="shared" si="37"/>
        <v>0</v>
      </c>
      <c r="C1231" s="31" t="s">
        <v>170</v>
      </c>
      <c r="D1231" s="30" t="s">
        <v>170</v>
      </c>
      <c r="E1231" s="29"/>
      <c r="F1231" s="29"/>
      <c r="G1231" s="29"/>
      <c r="H1231" s="29"/>
      <c r="I1231" s="29"/>
      <c r="J1231" s="29"/>
      <c r="K1231" s="29">
        <v>0</v>
      </c>
    </row>
    <row r="1232" spans="1:11" x14ac:dyDescent="0.2">
      <c r="A1232" s="47">
        <f t="shared" si="36"/>
        <v>0</v>
      </c>
      <c r="B1232" s="36">
        <f t="shared" si="37"/>
        <v>0</v>
      </c>
      <c r="C1232" s="31" t="s">
        <v>170</v>
      </c>
      <c r="D1232" s="30" t="s">
        <v>170</v>
      </c>
      <c r="E1232" s="29"/>
      <c r="F1232" s="29"/>
      <c r="G1232" s="29"/>
      <c r="H1232" s="29"/>
      <c r="I1232" s="29"/>
      <c r="J1232" s="29"/>
      <c r="K1232" s="29">
        <v>0</v>
      </c>
    </row>
    <row r="1233" spans="1:11" x14ac:dyDescent="0.2">
      <c r="A1233" s="47">
        <f t="shared" si="36"/>
        <v>0</v>
      </c>
      <c r="B1233" s="36">
        <f t="shared" si="37"/>
        <v>0</v>
      </c>
      <c r="C1233" s="31" t="s">
        <v>170</v>
      </c>
      <c r="D1233" s="30" t="s">
        <v>170</v>
      </c>
      <c r="E1233" s="29"/>
      <c r="F1233" s="29"/>
      <c r="G1233" s="29"/>
      <c r="H1233" s="29"/>
      <c r="I1233" s="29"/>
      <c r="J1233" s="29"/>
      <c r="K1233" s="29">
        <v>0</v>
      </c>
    </row>
    <row r="1234" spans="1:11" x14ac:dyDescent="0.2">
      <c r="A1234" s="47">
        <f t="shared" si="36"/>
        <v>0</v>
      </c>
      <c r="B1234" s="36">
        <f t="shared" si="37"/>
        <v>0</v>
      </c>
      <c r="C1234" s="31" t="s">
        <v>170</v>
      </c>
      <c r="D1234" s="30" t="s">
        <v>170</v>
      </c>
      <c r="E1234" s="29"/>
      <c r="F1234" s="29"/>
      <c r="G1234" s="29"/>
      <c r="H1234" s="29"/>
      <c r="I1234" s="29"/>
      <c r="J1234" s="29"/>
      <c r="K1234" s="29">
        <v>0</v>
      </c>
    </row>
    <row r="1235" spans="1:11" x14ac:dyDescent="0.2">
      <c r="A1235" s="47">
        <f t="shared" si="36"/>
        <v>0</v>
      </c>
      <c r="B1235" s="36">
        <f t="shared" si="37"/>
        <v>0</v>
      </c>
      <c r="C1235" s="31" t="s">
        <v>170</v>
      </c>
      <c r="D1235" s="30" t="s">
        <v>170</v>
      </c>
      <c r="E1235" s="29"/>
      <c r="F1235" s="29"/>
      <c r="G1235" s="29"/>
      <c r="H1235" s="29"/>
      <c r="I1235" s="29"/>
      <c r="J1235" s="29"/>
      <c r="K1235" s="29">
        <v>0</v>
      </c>
    </row>
    <row r="1236" spans="1:11" x14ac:dyDescent="0.2">
      <c r="A1236" s="47">
        <f t="shared" si="36"/>
        <v>0</v>
      </c>
      <c r="B1236" s="36">
        <f t="shared" si="37"/>
        <v>0</v>
      </c>
      <c r="C1236" s="31" t="s">
        <v>170</v>
      </c>
      <c r="D1236" s="30" t="s">
        <v>170</v>
      </c>
      <c r="E1236" s="29"/>
      <c r="F1236" s="29"/>
      <c r="G1236" s="29"/>
      <c r="H1236" s="29"/>
      <c r="I1236" s="29"/>
      <c r="J1236" s="29"/>
      <c r="K1236" s="29">
        <v>0</v>
      </c>
    </row>
    <row r="1237" spans="1:11" x14ac:dyDescent="0.2">
      <c r="A1237" s="47">
        <f t="shared" si="36"/>
        <v>0</v>
      </c>
      <c r="B1237" s="36">
        <f t="shared" si="37"/>
        <v>0</v>
      </c>
      <c r="C1237" s="31" t="s">
        <v>170</v>
      </c>
      <c r="D1237" s="30" t="s">
        <v>170</v>
      </c>
      <c r="E1237" s="29"/>
      <c r="F1237" s="29"/>
      <c r="G1237" s="29"/>
      <c r="H1237" s="29"/>
      <c r="I1237" s="29"/>
      <c r="J1237" s="29"/>
      <c r="K1237" s="29">
        <v>0</v>
      </c>
    </row>
    <row r="1238" spans="1:11" x14ac:dyDescent="0.2">
      <c r="A1238" s="47">
        <f t="shared" si="36"/>
        <v>0</v>
      </c>
      <c r="B1238" s="36">
        <f t="shared" si="37"/>
        <v>0</v>
      </c>
      <c r="C1238" s="31" t="s">
        <v>170</v>
      </c>
      <c r="D1238" s="30" t="s">
        <v>170</v>
      </c>
      <c r="E1238" s="29"/>
      <c r="F1238" s="29"/>
      <c r="G1238" s="29"/>
      <c r="H1238" s="29"/>
      <c r="I1238" s="29"/>
      <c r="J1238" s="29"/>
      <c r="K1238" s="29">
        <v>0</v>
      </c>
    </row>
    <row r="1239" spans="1:11" x14ac:dyDescent="0.2">
      <c r="A1239" s="47">
        <f t="shared" si="36"/>
        <v>0</v>
      </c>
      <c r="B1239" s="36">
        <f t="shared" si="37"/>
        <v>0</v>
      </c>
      <c r="C1239" s="31" t="s">
        <v>170</v>
      </c>
      <c r="D1239" s="30" t="s">
        <v>170</v>
      </c>
      <c r="E1239" s="29"/>
      <c r="F1239" s="29"/>
      <c r="G1239" s="29"/>
      <c r="H1239" s="29"/>
      <c r="I1239" s="29"/>
      <c r="J1239" s="29"/>
      <c r="K1239" s="29">
        <v>0</v>
      </c>
    </row>
    <row r="1240" spans="1:11" x14ac:dyDescent="0.2">
      <c r="A1240" s="47">
        <f t="shared" si="36"/>
        <v>0</v>
      </c>
      <c r="B1240" s="36">
        <f t="shared" si="37"/>
        <v>0</v>
      </c>
      <c r="C1240" s="31" t="s">
        <v>170</v>
      </c>
      <c r="D1240" s="30" t="s">
        <v>170</v>
      </c>
      <c r="E1240" s="29"/>
      <c r="F1240" s="29"/>
      <c r="G1240" s="29"/>
      <c r="H1240" s="29"/>
      <c r="I1240" s="29"/>
      <c r="J1240" s="29"/>
      <c r="K1240" s="29">
        <v>0</v>
      </c>
    </row>
    <row r="1241" spans="1:11" x14ac:dyDescent="0.2">
      <c r="A1241" s="47">
        <f t="shared" si="36"/>
        <v>0</v>
      </c>
      <c r="B1241" s="36">
        <f t="shared" si="37"/>
        <v>0</v>
      </c>
      <c r="C1241" s="31" t="s">
        <v>170</v>
      </c>
      <c r="D1241" s="30" t="s">
        <v>170</v>
      </c>
      <c r="E1241" s="29"/>
      <c r="F1241" s="29"/>
      <c r="G1241" s="29"/>
      <c r="H1241" s="29"/>
      <c r="I1241" s="29"/>
      <c r="J1241" s="29"/>
      <c r="K1241" s="29">
        <v>0</v>
      </c>
    </row>
    <row r="1242" spans="1:11" x14ac:dyDescent="0.2">
      <c r="A1242" s="47">
        <f t="shared" si="36"/>
        <v>0</v>
      </c>
      <c r="B1242" s="36">
        <f t="shared" si="37"/>
        <v>0</v>
      </c>
      <c r="C1242" s="31" t="s">
        <v>170</v>
      </c>
      <c r="D1242" s="30" t="s">
        <v>170</v>
      </c>
      <c r="E1242" s="29"/>
      <c r="F1242" s="29"/>
      <c r="G1242" s="29"/>
      <c r="H1242" s="29"/>
      <c r="I1242" s="29"/>
      <c r="J1242" s="29"/>
      <c r="K1242" s="29">
        <v>0</v>
      </c>
    </row>
    <row r="1243" spans="1:11" x14ac:dyDescent="0.2">
      <c r="A1243" s="47">
        <f t="shared" si="36"/>
        <v>0</v>
      </c>
      <c r="B1243" s="36">
        <f t="shared" si="37"/>
        <v>0</v>
      </c>
      <c r="C1243" s="31" t="s">
        <v>170</v>
      </c>
      <c r="D1243" s="30" t="s">
        <v>170</v>
      </c>
      <c r="E1243" s="29"/>
      <c r="F1243" s="29"/>
      <c r="G1243" s="29"/>
      <c r="H1243" s="29"/>
      <c r="I1243" s="29"/>
      <c r="J1243" s="29"/>
      <c r="K1243" s="29">
        <v>0</v>
      </c>
    </row>
    <row r="1244" spans="1:11" x14ac:dyDescent="0.2">
      <c r="A1244" s="47">
        <f t="shared" si="36"/>
        <v>0</v>
      </c>
      <c r="B1244" s="36">
        <f t="shared" si="37"/>
        <v>0</v>
      </c>
      <c r="C1244" s="31" t="s">
        <v>170</v>
      </c>
      <c r="D1244" s="30" t="s">
        <v>170</v>
      </c>
      <c r="E1244" s="29"/>
      <c r="F1244" s="29"/>
      <c r="G1244" s="29"/>
      <c r="H1244" s="29"/>
      <c r="I1244" s="29"/>
      <c r="J1244" s="29"/>
      <c r="K1244" s="29">
        <v>0</v>
      </c>
    </row>
    <row r="1245" spans="1:11" x14ac:dyDescent="0.2">
      <c r="A1245" s="47">
        <f t="shared" si="36"/>
        <v>0</v>
      </c>
      <c r="B1245" s="36">
        <f t="shared" si="37"/>
        <v>0</v>
      </c>
      <c r="C1245" s="31" t="s">
        <v>170</v>
      </c>
      <c r="D1245" s="30" t="s">
        <v>170</v>
      </c>
      <c r="E1245" s="29"/>
      <c r="F1245" s="29"/>
      <c r="G1245" s="29"/>
      <c r="H1245" s="29"/>
      <c r="I1245" s="29"/>
      <c r="J1245" s="29"/>
      <c r="K1245" s="29">
        <v>0</v>
      </c>
    </row>
    <row r="1246" spans="1:11" x14ac:dyDescent="0.2">
      <c r="A1246" s="47">
        <f t="shared" si="36"/>
        <v>0</v>
      </c>
      <c r="B1246" s="36">
        <f t="shared" si="37"/>
        <v>0</v>
      </c>
      <c r="C1246" s="31" t="s">
        <v>170</v>
      </c>
      <c r="D1246" s="30" t="s">
        <v>170</v>
      </c>
      <c r="E1246" s="29"/>
      <c r="F1246" s="29"/>
      <c r="G1246" s="29"/>
      <c r="H1246" s="29"/>
      <c r="I1246" s="29"/>
      <c r="J1246" s="29"/>
      <c r="K1246" s="29">
        <v>0</v>
      </c>
    </row>
    <row r="1247" spans="1:11" x14ac:dyDescent="0.2">
      <c r="A1247" s="47">
        <f t="shared" si="36"/>
        <v>0</v>
      </c>
      <c r="B1247" s="36">
        <f t="shared" si="37"/>
        <v>0</v>
      </c>
      <c r="C1247" s="31" t="s">
        <v>170</v>
      </c>
      <c r="D1247" s="30" t="s">
        <v>170</v>
      </c>
      <c r="E1247" s="29"/>
      <c r="F1247" s="29"/>
      <c r="G1247" s="29"/>
      <c r="H1247" s="29"/>
      <c r="I1247" s="29"/>
      <c r="J1247" s="29"/>
      <c r="K1247" s="29">
        <v>0</v>
      </c>
    </row>
    <row r="1248" spans="1:11" x14ac:dyDescent="0.2">
      <c r="A1248" s="47">
        <f t="shared" si="36"/>
        <v>0</v>
      </c>
      <c r="B1248" s="36">
        <f t="shared" si="37"/>
        <v>0</v>
      </c>
      <c r="C1248" s="31" t="s">
        <v>170</v>
      </c>
      <c r="D1248" s="30" t="s">
        <v>170</v>
      </c>
      <c r="E1248" s="29"/>
      <c r="F1248" s="29"/>
      <c r="G1248" s="29"/>
      <c r="H1248" s="29"/>
      <c r="I1248" s="29"/>
      <c r="J1248" s="29"/>
      <c r="K1248" s="29">
        <v>0</v>
      </c>
    </row>
    <row r="1249" spans="1:11" x14ac:dyDescent="0.2">
      <c r="A1249" s="47">
        <f t="shared" si="36"/>
        <v>0</v>
      </c>
      <c r="B1249" s="36">
        <f t="shared" si="37"/>
        <v>0</v>
      </c>
      <c r="C1249" s="31" t="s">
        <v>170</v>
      </c>
      <c r="D1249" s="30" t="s">
        <v>170</v>
      </c>
      <c r="E1249" s="29"/>
      <c r="F1249" s="29"/>
      <c r="G1249" s="29"/>
      <c r="H1249" s="29"/>
      <c r="I1249" s="29"/>
      <c r="J1249" s="29"/>
      <c r="K1249" s="29">
        <v>0</v>
      </c>
    </row>
    <row r="1250" spans="1:11" x14ac:dyDescent="0.2">
      <c r="A1250" s="47">
        <f t="shared" si="36"/>
        <v>0</v>
      </c>
      <c r="B1250" s="36">
        <f t="shared" si="37"/>
        <v>0</v>
      </c>
      <c r="C1250" s="31" t="s">
        <v>170</v>
      </c>
      <c r="D1250" s="30" t="s">
        <v>170</v>
      </c>
      <c r="E1250" s="29"/>
      <c r="F1250" s="29"/>
      <c r="G1250" s="29"/>
      <c r="H1250" s="29"/>
      <c r="I1250" s="29"/>
      <c r="J1250" s="29"/>
      <c r="K1250" s="29">
        <v>0</v>
      </c>
    </row>
    <row r="1251" spans="1:11" x14ac:dyDescent="0.2">
      <c r="A1251" s="47">
        <f t="shared" si="36"/>
        <v>0</v>
      </c>
      <c r="B1251" s="36">
        <f t="shared" si="37"/>
        <v>0</v>
      </c>
      <c r="C1251" s="31" t="s">
        <v>170</v>
      </c>
      <c r="D1251" s="30" t="s">
        <v>170</v>
      </c>
      <c r="E1251" s="29"/>
      <c r="F1251" s="29"/>
      <c r="G1251" s="29"/>
      <c r="H1251" s="29"/>
      <c r="I1251" s="29"/>
      <c r="J1251" s="29"/>
      <c r="K1251" s="29">
        <v>0</v>
      </c>
    </row>
    <row r="1252" spans="1:11" x14ac:dyDescent="0.2">
      <c r="A1252" s="47">
        <f t="shared" si="36"/>
        <v>0</v>
      </c>
      <c r="B1252" s="36">
        <f t="shared" si="37"/>
        <v>0</v>
      </c>
      <c r="C1252" s="31" t="s">
        <v>170</v>
      </c>
      <c r="D1252" s="30" t="s">
        <v>170</v>
      </c>
      <c r="E1252" s="29"/>
      <c r="F1252" s="29"/>
      <c r="G1252" s="29"/>
      <c r="H1252" s="29"/>
      <c r="I1252" s="29"/>
      <c r="J1252" s="29"/>
      <c r="K1252" s="29">
        <v>0</v>
      </c>
    </row>
    <row r="1253" spans="1:11" x14ac:dyDescent="0.2">
      <c r="A1253" s="47">
        <f t="shared" si="36"/>
        <v>0</v>
      </c>
      <c r="B1253" s="36">
        <f t="shared" si="37"/>
        <v>0</v>
      </c>
      <c r="C1253" s="31" t="s">
        <v>170</v>
      </c>
      <c r="D1253" s="30" t="s">
        <v>170</v>
      </c>
      <c r="E1253" s="29"/>
      <c r="F1253" s="29"/>
      <c r="G1253" s="29"/>
      <c r="H1253" s="29"/>
      <c r="I1253" s="29"/>
      <c r="J1253" s="29"/>
      <c r="K1253" s="29">
        <v>0</v>
      </c>
    </row>
    <row r="1254" spans="1:11" x14ac:dyDescent="0.2">
      <c r="A1254" s="47">
        <f t="shared" si="36"/>
        <v>0</v>
      </c>
      <c r="B1254" s="36">
        <f t="shared" si="37"/>
        <v>0</v>
      </c>
      <c r="C1254" s="31" t="s">
        <v>170</v>
      </c>
      <c r="D1254" s="30" t="s">
        <v>170</v>
      </c>
      <c r="E1254" s="29"/>
      <c r="F1254" s="29"/>
      <c r="G1254" s="29"/>
      <c r="H1254" s="29"/>
      <c r="I1254" s="29"/>
      <c r="J1254" s="29"/>
      <c r="K1254" s="29">
        <v>0</v>
      </c>
    </row>
    <row r="1255" spans="1:11" x14ac:dyDescent="0.2">
      <c r="A1255" s="47">
        <f t="shared" si="36"/>
        <v>0</v>
      </c>
      <c r="B1255" s="36">
        <f t="shared" si="37"/>
        <v>0</v>
      </c>
      <c r="C1255" s="31" t="s">
        <v>170</v>
      </c>
      <c r="D1255" s="30" t="s">
        <v>170</v>
      </c>
      <c r="E1255" s="29"/>
      <c r="F1255" s="29"/>
      <c r="G1255" s="29"/>
      <c r="H1255" s="29"/>
      <c r="I1255" s="29"/>
      <c r="J1255" s="29"/>
      <c r="K1255" s="29">
        <v>0</v>
      </c>
    </row>
    <row r="1256" spans="1:11" x14ac:dyDescent="0.2">
      <c r="A1256" s="47">
        <f t="shared" si="36"/>
        <v>0</v>
      </c>
      <c r="B1256" s="36">
        <f t="shared" si="37"/>
        <v>0</v>
      </c>
      <c r="C1256" s="31" t="s">
        <v>170</v>
      </c>
      <c r="D1256" s="30" t="s">
        <v>170</v>
      </c>
      <c r="E1256" s="29"/>
      <c r="F1256" s="29"/>
      <c r="G1256" s="29"/>
      <c r="H1256" s="29"/>
      <c r="I1256" s="29"/>
      <c r="J1256" s="29"/>
      <c r="K1256" s="29">
        <v>0</v>
      </c>
    </row>
    <row r="1257" spans="1:11" x14ac:dyDescent="0.2">
      <c r="A1257" s="47">
        <f t="shared" si="36"/>
        <v>0</v>
      </c>
      <c r="B1257" s="36">
        <f t="shared" si="37"/>
        <v>0</v>
      </c>
      <c r="C1257" s="31" t="s">
        <v>170</v>
      </c>
      <c r="D1257" s="30" t="s">
        <v>170</v>
      </c>
      <c r="E1257" s="29"/>
      <c r="F1257" s="29"/>
      <c r="G1257" s="29"/>
      <c r="H1257" s="29"/>
      <c r="I1257" s="29"/>
      <c r="J1257" s="29"/>
      <c r="K1257" s="29">
        <v>0</v>
      </c>
    </row>
    <row r="1258" spans="1:11" x14ac:dyDescent="0.2">
      <c r="A1258" s="47">
        <f t="shared" si="36"/>
        <v>0</v>
      </c>
      <c r="B1258" s="36">
        <f t="shared" si="37"/>
        <v>0</v>
      </c>
      <c r="C1258" s="31" t="s">
        <v>170</v>
      </c>
      <c r="D1258" s="30" t="s">
        <v>170</v>
      </c>
      <c r="E1258" s="29"/>
      <c r="F1258" s="29"/>
      <c r="G1258" s="29"/>
      <c r="H1258" s="29"/>
      <c r="I1258" s="29"/>
      <c r="J1258" s="29"/>
      <c r="K1258" s="29">
        <v>0</v>
      </c>
    </row>
    <row r="1259" spans="1:11" x14ac:dyDescent="0.2">
      <c r="A1259" s="47">
        <f t="shared" si="36"/>
        <v>0</v>
      </c>
      <c r="B1259" s="36">
        <f t="shared" si="37"/>
        <v>0</v>
      </c>
      <c r="C1259" s="31" t="s">
        <v>170</v>
      </c>
      <c r="D1259" s="30" t="s">
        <v>170</v>
      </c>
      <c r="E1259" s="29"/>
      <c r="F1259" s="29"/>
      <c r="G1259" s="29"/>
      <c r="H1259" s="29"/>
      <c r="I1259" s="29"/>
      <c r="J1259" s="29"/>
      <c r="K1259" s="29">
        <v>0</v>
      </c>
    </row>
    <row r="1260" spans="1:11" x14ac:dyDescent="0.2">
      <c r="A1260" s="47">
        <f t="shared" si="36"/>
        <v>0</v>
      </c>
      <c r="B1260" s="36">
        <f t="shared" si="37"/>
        <v>0</v>
      </c>
      <c r="C1260" s="31" t="s">
        <v>170</v>
      </c>
      <c r="D1260" s="30" t="s">
        <v>170</v>
      </c>
      <c r="E1260" s="29"/>
      <c r="F1260" s="29"/>
      <c r="G1260" s="29"/>
      <c r="H1260" s="29"/>
      <c r="I1260" s="29"/>
      <c r="J1260" s="29"/>
      <c r="K1260" s="29">
        <v>0</v>
      </c>
    </row>
    <row r="1261" spans="1:11" x14ac:dyDescent="0.2">
      <c r="A1261" s="47">
        <f t="shared" si="36"/>
        <v>0</v>
      </c>
      <c r="B1261" s="36">
        <f t="shared" si="37"/>
        <v>0</v>
      </c>
      <c r="C1261" s="31" t="s">
        <v>170</v>
      </c>
      <c r="D1261" s="30" t="s">
        <v>170</v>
      </c>
      <c r="E1261" s="29"/>
      <c r="F1261" s="29"/>
      <c r="G1261" s="29"/>
      <c r="H1261" s="29"/>
      <c r="I1261" s="29"/>
      <c r="J1261" s="29"/>
      <c r="K1261" s="29">
        <v>0</v>
      </c>
    </row>
    <row r="1262" spans="1:11" x14ac:dyDescent="0.2">
      <c r="A1262" s="47">
        <f t="shared" si="36"/>
        <v>0</v>
      </c>
      <c r="B1262" s="36">
        <f t="shared" si="37"/>
        <v>0</v>
      </c>
      <c r="C1262" s="31" t="s">
        <v>170</v>
      </c>
      <c r="D1262" s="30" t="s">
        <v>170</v>
      </c>
      <c r="E1262" s="29"/>
      <c r="F1262" s="29"/>
      <c r="G1262" s="29"/>
      <c r="H1262" s="29"/>
      <c r="I1262" s="29"/>
      <c r="J1262" s="29"/>
      <c r="K1262" s="29">
        <v>0</v>
      </c>
    </row>
    <row r="1263" spans="1:11" x14ac:dyDescent="0.2">
      <c r="A1263" s="47">
        <f t="shared" si="36"/>
        <v>0</v>
      </c>
      <c r="B1263" s="36">
        <f t="shared" si="37"/>
        <v>0</v>
      </c>
      <c r="C1263" s="31" t="s">
        <v>170</v>
      </c>
      <c r="D1263" s="30" t="s">
        <v>170</v>
      </c>
      <c r="E1263" s="29"/>
      <c r="F1263" s="29"/>
      <c r="G1263" s="29"/>
      <c r="H1263" s="29"/>
      <c r="I1263" s="29"/>
      <c r="J1263" s="29"/>
      <c r="K1263" s="29">
        <v>0</v>
      </c>
    </row>
    <row r="1264" spans="1:11" x14ac:dyDescent="0.2">
      <c r="A1264" s="47">
        <f t="shared" si="36"/>
        <v>0</v>
      </c>
      <c r="B1264" s="36">
        <f t="shared" si="37"/>
        <v>0</v>
      </c>
      <c r="C1264" s="31" t="s">
        <v>170</v>
      </c>
      <c r="D1264" s="30" t="s">
        <v>170</v>
      </c>
      <c r="E1264" s="29"/>
      <c r="F1264" s="29"/>
      <c r="G1264" s="29"/>
      <c r="H1264" s="29"/>
      <c r="I1264" s="29"/>
      <c r="J1264" s="29"/>
      <c r="K1264" s="29">
        <v>0</v>
      </c>
    </row>
    <row r="1265" spans="1:11" x14ac:dyDescent="0.2">
      <c r="A1265" s="47">
        <f t="shared" si="36"/>
        <v>0</v>
      </c>
      <c r="B1265" s="36">
        <f t="shared" si="37"/>
        <v>0</v>
      </c>
      <c r="C1265" s="31" t="s">
        <v>170</v>
      </c>
      <c r="D1265" s="30" t="s">
        <v>170</v>
      </c>
      <c r="E1265" s="29"/>
      <c r="F1265" s="29"/>
      <c r="G1265" s="29"/>
      <c r="H1265" s="29"/>
      <c r="I1265" s="29"/>
      <c r="J1265" s="29"/>
      <c r="K1265" s="29">
        <v>0</v>
      </c>
    </row>
    <row r="1266" spans="1:11" x14ac:dyDescent="0.2">
      <c r="A1266" s="47">
        <f t="shared" si="36"/>
        <v>0</v>
      </c>
      <c r="B1266" s="36">
        <f t="shared" si="37"/>
        <v>0</v>
      </c>
      <c r="C1266" s="31" t="s">
        <v>170</v>
      </c>
      <c r="D1266" s="30" t="s">
        <v>170</v>
      </c>
      <c r="E1266" s="29"/>
      <c r="F1266" s="29"/>
      <c r="G1266" s="29"/>
      <c r="H1266" s="29"/>
      <c r="I1266" s="29"/>
      <c r="J1266" s="29"/>
      <c r="K1266" s="29">
        <v>0</v>
      </c>
    </row>
    <row r="1267" spans="1:11" x14ac:dyDescent="0.2">
      <c r="A1267" s="47">
        <f t="shared" ref="A1267:A1330" si="38">IF(ISNA(MATCH(C1267,offers.segment.all,0)),1,0)</f>
        <v>0</v>
      </c>
      <c r="B1267" s="36">
        <f t="shared" ref="B1267:B1330" si="39">IF(ISNA(MATCH(D1267,revenue.descriptions,0)),1,0)</f>
        <v>0</v>
      </c>
      <c r="C1267" s="31" t="s">
        <v>170</v>
      </c>
      <c r="D1267" s="30" t="s">
        <v>170</v>
      </c>
      <c r="E1267" s="29"/>
      <c r="F1267" s="29"/>
      <c r="G1267" s="29"/>
      <c r="H1267" s="29"/>
      <c r="I1267" s="29"/>
      <c r="J1267" s="29"/>
      <c r="K1267" s="29">
        <v>0</v>
      </c>
    </row>
    <row r="1268" spans="1:11" x14ac:dyDescent="0.2">
      <c r="A1268" s="47">
        <f t="shared" si="38"/>
        <v>0</v>
      </c>
      <c r="B1268" s="36">
        <f t="shared" si="39"/>
        <v>0</v>
      </c>
      <c r="C1268" s="31" t="s">
        <v>170</v>
      </c>
      <c r="D1268" s="30" t="s">
        <v>170</v>
      </c>
      <c r="E1268" s="29"/>
      <c r="F1268" s="29"/>
      <c r="G1268" s="29"/>
      <c r="H1268" s="29"/>
      <c r="I1268" s="29"/>
      <c r="J1268" s="29"/>
      <c r="K1268" s="29">
        <v>0</v>
      </c>
    </row>
    <row r="1269" spans="1:11" x14ac:dyDescent="0.2">
      <c r="A1269" s="47">
        <f t="shared" si="38"/>
        <v>0</v>
      </c>
      <c r="B1269" s="36">
        <f t="shared" si="39"/>
        <v>0</v>
      </c>
      <c r="C1269" s="31" t="s">
        <v>170</v>
      </c>
      <c r="D1269" s="30" t="s">
        <v>170</v>
      </c>
      <c r="E1269" s="29"/>
      <c r="F1269" s="29"/>
      <c r="G1269" s="29"/>
      <c r="H1269" s="29"/>
      <c r="I1269" s="29"/>
      <c r="J1269" s="29"/>
      <c r="K1269" s="29">
        <v>0</v>
      </c>
    </row>
    <row r="1270" spans="1:11" x14ac:dyDescent="0.2">
      <c r="A1270" s="47">
        <f t="shared" si="38"/>
        <v>0</v>
      </c>
      <c r="B1270" s="36">
        <f t="shared" si="39"/>
        <v>0</v>
      </c>
      <c r="C1270" s="31" t="s">
        <v>170</v>
      </c>
      <c r="D1270" s="30" t="s">
        <v>170</v>
      </c>
      <c r="E1270" s="29"/>
      <c r="F1270" s="29"/>
      <c r="G1270" s="29"/>
      <c r="H1270" s="29"/>
      <c r="I1270" s="29"/>
      <c r="J1270" s="29"/>
      <c r="K1270" s="29">
        <v>0</v>
      </c>
    </row>
    <row r="1271" spans="1:11" x14ac:dyDescent="0.2">
      <c r="A1271" s="47">
        <f t="shared" si="38"/>
        <v>0</v>
      </c>
      <c r="B1271" s="36">
        <f t="shared" si="39"/>
        <v>0</v>
      </c>
      <c r="C1271" s="31" t="s">
        <v>170</v>
      </c>
      <c r="D1271" s="30" t="s">
        <v>170</v>
      </c>
      <c r="E1271" s="29"/>
      <c r="F1271" s="29"/>
      <c r="G1271" s="29"/>
      <c r="H1271" s="29"/>
      <c r="I1271" s="29"/>
      <c r="J1271" s="29"/>
      <c r="K1271" s="29">
        <v>0</v>
      </c>
    </row>
    <row r="1272" spans="1:11" x14ac:dyDescent="0.2">
      <c r="A1272" s="47">
        <f t="shared" si="38"/>
        <v>0</v>
      </c>
      <c r="B1272" s="36">
        <f t="shared" si="39"/>
        <v>0</v>
      </c>
      <c r="C1272" s="31" t="s">
        <v>170</v>
      </c>
      <c r="D1272" s="30" t="s">
        <v>170</v>
      </c>
      <c r="E1272" s="29"/>
      <c r="F1272" s="29"/>
      <c r="G1272" s="29"/>
      <c r="H1272" s="29"/>
      <c r="I1272" s="29"/>
      <c r="J1272" s="29"/>
      <c r="K1272" s="29">
        <v>0</v>
      </c>
    </row>
    <row r="1273" spans="1:11" x14ac:dyDescent="0.2">
      <c r="A1273" s="47">
        <f t="shared" si="38"/>
        <v>0</v>
      </c>
      <c r="B1273" s="36">
        <f t="shared" si="39"/>
        <v>0</v>
      </c>
      <c r="C1273" s="31" t="s">
        <v>170</v>
      </c>
      <c r="D1273" s="30" t="s">
        <v>170</v>
      </c>
      <c r="E1273" s="29"/>
      <c r="F1273" s="29"/>
      <c r="G1273" s="29"/>
      <c r="H1273" s="29"/>
      <c r="I1273" s="29"/>
      <c r="J1273" s="29"/>
      <c r="K1273" s="29">
        <v>0</v>
      </c>
    </row>
    <row r="1274" spans="1:11" x14ac:dyDescent="0.2">
      <c r="A1274" s="47">
        <f t="shared" si="38"/>
        <v>0</v>
      </c>
      <c r="B1274" s="36">
        <f t="shared" si="39"/>
        <v>0</v>
      </c>
      <c r="C1274" s="31" t="s">
        <v>170</v>
      </c>
      <c r="D1274" s="30" t="s">
        <v>170</v>
      </c>
      <c r="E1274" s="29"/>
      <c r="F1274" s="29"/>
      <c r="G1274" s="29"/>
      <c r="H1274" s="29"/>
      <c r="I1274" s="29"/>
      <c r="J1274" s="29"/>
      <c r="K1274" s="29">
        <v>0</v>
      </c>
    </row>
    <row r="1275" spans="1:11" x14ac:dyDescent="0.2">
      <c r="A1275" s="47">
        <f t="shared" si="38"/>
        <v>0</v>
      </c>
      <c r="B1275" s="36">
        <f t="shared" si="39"/>
        <v>0</v>
      </c>
      <c r="C1275" s="31" t="s">
        <v>170</v>
      </c>
      <c r="D1275" s="30" t="s">
        <v>170</v>
      </c>
      <c r="E1275" s="29"/>
      <c r="F1275" s="29"/>
      <c r="G1275" s="29"/>
      <c r="H1275" s="29"/>
      <c r="I1275" s="29"/>
      <c r="J1275" s="29"/>
      <c r="K1275" s="29">
        <v>0</v>
      </c>
    </row>
    <row r="1276" spans="1:11" x14ac:dyDescent="0.2">
      <c r="A1276" s="47">
        <f t="shared" si="38"/>
        <v>0</v>
      </c>
      <c r="B1276" s="36">
        <f t="shared" si="39"/>
        <v>0</v>
      </c>
      <c r="C1276" s="31" t="s">
        <v>170</v>
      </c>
      <c r="D1276" s="30" t="s">
        <v>170</v>
      </c>
      <c r="E1276" s="29"/>
      <c r="F1276" s="29"/>
      <c r="G1276" s="29"/>
      <c r="H1276" s="29"/>
      <c r="I1276" s="29"/>
      <c r="J1276" s="29"/>
      <c r="K1276" s="29">
        <v>0</v>
      </c>
    </row>
    <row r="1277" spans="1:11" x14ac:dyDescent="0.2">
      <c r="A1277" s="47">
        <f t="shared" si="38"/>
        <v>0</v>
      </c>
      <c r="B1277" s="36">
        <f t="shared" si="39"/>
        <v>0</v>
      </c>
      <c r="C1277" s="31" t="s">
        <v>170</v>
      </c>
      <c r="D1277" s="30" t="s">
        <v>170</v>
      </c>
      <c r="E1277" s="29"/>
      <c r="F1277" s="29"/>
      <c r="G1277" s="29"/>
      <c r="H1277" s="29"/>
      <c r="I1277" s="29"/>
      <c r="J1277" s="29"/>
      <c r="K1277" s="29">
        <v>0</v>
      </c>
    </row>
    <row r="1278" spans="1:11" x14ac:dyDescent="0.2">
      <c r="A1278" s="47">
        <f t="shared" si="38"/>
        <v>0</v>
      </c>
      <c r="B1278" s="36">
        <f t="shared" si="39"/>
        <v>0</v>
      </c>
      <c r="C1278" s="31" t="s">
        <v>170</v>
      </c>
      <c r="D1278" s="30" t="s">
        <v>170</v>
      </c>
      <c r="E1278" s="29"/>
      <c r="F1278" s="29"/>
      <c r="G1278" s="29"/>
      <c r="H1278" s="29"/>
      <c r="I1278" s="29"/>
      <c r="J1278" s="29"/>
      <c r="K1278" s="29">
        <v>0</v>
      </c>
    </row>
    <row r="1279" spans="1:11" x14ac:dyDescent="0.2">
      <c r="A1279" s="47">
        <f t="shared" si="38"/>
        <v>0</v>
      </c>
      <c r="B1279" s="36">
        <f t="shared" si="39"/>
        <v>0</v>
      </c>
      <c r="C1279" s="31" t="s">
        <v>170</v>
      </c>
      <c r="D1279" s="30" t="s">
        <v>170</v>
      </c>
      <c r="E1279" s="29"/>
      <c r="F1279" s="29"/>
      <c r="G1279" s="29"/>
      <c r="H1279" s="29"/>
      <c r="I1279" s="29"/>
      <c r="J1279" s="29"/>
      <c r="K1279" s="29">
        <v>0</v>
      </c>
    </row>
    <row r="1280" spans="1:11" x14ac:dyDescent="0.2">
      <c r="A1280" s="47">
        <f t="shared" si="38"/>
        <v>0</v>
      </c>
      <c r="B1280" s="36">
        <f t="shared" si="39"/>
        <v>0</v>
      </c>
      <c r="C1280" s="31" t="s">
        <v>170</v>
      </c>
      <c r="D1280" s="30" t="s">
        <v>170</v>
      </c>
      <c r="E1280" s="29"/>
      <c r="F1280" s="29"/>
      <c r="G1280" s="29"/>
      <c r="H1280" s="29"/>
      <c r="I1280" s="29"/>
      <c r="J1280" s="29"/>
      <c r="K1280" s="29">
        <v>0</v>
      </c>
    </row>
    <row r="1281" spans="1:11" x14ac:dyDescent="0.2">
      <c r="A1281" s="47">
        <f t="shared" si="38"/>
        <v>0</v>
      </c>
      <c r="B1281" s="36">
        <f t="shared" si="39"/>
        <v>0</v>
      </c>
      <c r="C1281" s="31" t="s">
        <v>170</v>
      </c>
      <c r="D1281" s="30" t="s">
        <v>170</v>
      </c>
      <c r="E1281" s="29"/>
      <c r="F1281" s="29"/>
      <c r="G1281" s="29"/>
      <c r="H1281" s="29"/>
      <c r="I1281" s="29"/>
      <c r="J1281" s="29"/>
      <c r="K1281" s="29">
        <v>0</v>
      </c>
    </row>
    <row r="1282" spans="1:11" x14ac:dyDescent="0.2">
      <c r="A1282" s="47">
        <f t="shared" si="38"/>
        <v>0</v>
      </c>
      <c r="B1282" s="36">
        <f t="shared" si="39"/>
        <v>0</v>
      </c>
      <c r="C1282" s="31" t="s">
        <v>170</v>
      </c>
      <c r="D1282" s="30" t="s">
        <v>170</v>
      </c>
      <c r="E1282" s="29"/>
      <c r="F1282" s="29"/>
      <c r="G1282" s="29"/>
      <c r="H1282" s="29"/>
      <c r="I1282" s="29"/>
      <c r="J1282" s="29"/>
      <c r="K1282" s="29">
        <v>0</v>
      </c>
    </row>
    <row r="1283" spans="1:11" x14ac:dyDescent="0.2">
      <c r="A1283" s="47">
        <f t="shared" si="38"/>
        <v>0</v>
      </c>
      <c r="B1283" s="36">
        <f t="shared" si="39"/>
        <v>0</v>
      </c>
      <c r="C1283" s="31" t="s">
        <v>170</v>
      </c>
      <c r="D1283" s="30" t="s">
        <v>170</v>
      </c>
      <c r="E1283" s="29"/>
      <c r="F1283" s="29"/>
      <c r="G1283" s="29"/>
      <c r="H1283" s="29"/>
      <c r="I1283" s="29"/>
      <c r="J1283" s="29"/>
      <c r="K1283" s="29">
        <v>0</v>
      </c>
    </row>
    <row r="1284" spans="1:11" x14ac:dyDescent="0.2">
      <c r="A1284" s="47">
        <f t="shared" si="38"/>
        <v>0</v>
      </c>
      <c r="B1284" s="36">
        <f t="shared" si="39"/>
        <v>0</v>
      </c>
      <c r="C1284" s="31" t="s">
        <v>170</v>
      </c>
      <c r="D1284" s="30" t="s">
        <v>170</v>
      </c>
      <c r="E1284" s="29"/>
      <c r="F1284" s="29"/>
      <c r="G1284" s="29"/>
      <c r="H1284" s="29"/>
      <c r="I1284" s="29"/>
      <c r="J1284" s="29"/>
      <c r="K1284" s="29">
        <v>0</v>
      </c>
    </row>
    <row r="1285" spans="1:11" x14ac:dyDescent="0.2">
      <c r="A1285" s="47">
        <f t="shared" si="38"/>
        <v>0</v>
      </c>
      <c r="B1285" s="36">
        <f t="shared" si="39"/>
        <v>0</v>
      </c>
      <c r="C1285" s="31" t="s">
        <v>170</v>
      </c>
      <c r="D1285" s="30" t="s">
        <v>170</v>
      </c>
      <c r="E1285" s="29"/>
      <c r="F1285" s="29"/>
      <c r="G1285" s="29"/>
      <c r="H1285" s="29"/>
      <c r="I1285" s="29"/>
      <c r="J1285" s="29"/>
      <c r="K1285" s="29">
        <v>0</v>
      </c>
    </row>
    <row r="1286" spans="1:11" x14ac:dyDescent="0.2">
      <c r="A1286" s="47">
        <f t="shared" si="38"/>
        <v>0</v>
      </c>
      <c r="B1286" s="36">
        <f t="shared" si="39"/>
        <v>0</v>
      </c>
      <c r="C1286" s="31" t="s">
        <v>170</v>
      </c>
      <c r="D1286" s="30" t="s">
        <v>170</v>
      </c>
      <c r="E1286" s="29"/>
      <c r="F1286" s="29"/>
      <c r="G1286" s="29"/>
      <c r="H1286" s="29"/>
      <c r="I1286" s="29"/>
      <c r="J1286" s="29"/>
      <c r="K1286" s="29">
        <v>0</v>
      </c>
    </row>
    <row r="1287" spans="1:11" x14ac:dyDescent="0.2">
      <c r="A1287" s="47">
        <f t="shared" si="38"/>
        <v>0</v>
      </c>
      <c r="B1287" s="36">
        <f t="shared" si="39"/>
        <v>0</v>
      </c>
      <c r="C1287" s="31" t="s">
        <v>170</v>
      </c>
      <c r="D1287" s="30" t="s">
        <v>170</v>
      </c>
      <c r="E1287" s="29"/>
      <c r="F1287" s="29"/>
      <c r="G1287" s="29"/>
      <c r="H1287" s="29"/>
      <c r="I1287" s="29"/>
      <c r="J1287" s="29"/>
      <c r="K1287" s="29">
        <v>0</v>
      </c>
    </row>
    <row r="1288" spans="1:11" x14ac:dyDescent="0.2">
      <c r="A1288" s="47">
        <f t="shared" si="38"/>
        <v>0</v>
      </c>
      <c r="B1288" s="36">
        <f t="shared" si="39"/>
        <v>0</v>
      </c>
      <c r="C1288" s="31" t="s">
        <v>170</v>
      </c>
      <c r="D1288" s="30" t="s">
        <v>170</v>
      </c>
      <c r="E1288" s="29"/>
      <c r="F1288" s="29"/>
      <c r="G1288" s="29"/>
      <c r="H1288" s="29"/>
      <c r="I1288" s="29"/>
      <c r="J1288" s="29"/>
      <c r="K1288" s="29">
        <v>0</v>
      </c>
    </row>
    <row r="1289" spans="1:11" x14ac:dyDescent="0.2">
      <c r="A1289" s="47">
        <f t="shared" si="38"/>
        <v>0</v>
      </c>
      <c r="B1289" s="36">
        <f t="shared" si="39"/>
        <v>0</v>
      </c>
      <c r="C1289" s="31" t="s">
        <v>170</v>
      </c>
      <c r="D1289" s="30" t="s">
        <v>170</v>
      </c>
      <c r="E1289" s="29"/>
      <c r="F1289" s="29"/>
      <c r="G1289" s="29"/>
      <c r="H1289" s="29"/>
      <c r="I1289" s="29"/>
      <c r="J1289" s="29"/>
      <c r="K1289" s="29">
        <v>0</v>
      </c>
    </row>
    <row r="1290" spans="1:11" x14ac:dyDescent="0.2">
      <c r="A1290" s="47">
        <f t="shared" si="38"/>
        <v>0</v>
      </c>
      <c r="B1290" s="36">
        <f t="shared" si="39"/>
        <v>0</v>
      </c>
      <c r="C1290" s="31" t="s">
        <v>170</v>
      </c>
      <c r="D1290" s="30" t="s">
        <v>170</v>
      </c>
      <c r="E1290" s="29"/>
      <c r="F1290" s="29"/>
      <c r="G1290" s="29"/>
      <c r="H1290" s="29"/>
      <c r="I1290" s="29"/>
      <c r="J1290" s="29"/>
      <c r="K1290" s="29">
        <v>0</v>
      </c>
    </row>
    <row r="1291" spans="1:11" x14ac:dyDescent="0.2">
      <c r="A1291" s="47">
        <f t="shared" si="38"/>
        <v>0</v>
      </c>
      <c r="B1291" s="36">
        <f t="shared" si="39"/>
        <v>0</v>
      </c>
      <c r="C1291" s="31" t="s">
        <v>170</v>
      </c>
      <c r="D1291" s="30" t="s">
        <v>170</v>
      </c>
      <c r="E1291" s="29"/>
      <c r="F1291" s="29"/>
      <c r="G1291" s="29"/>
      <c r="H1291" s="29"/>
      <c r="I1291" s="29"/>
      <c r="J1291" s="29"/>
      <c r="K1291" s="29">
        <v>0</v>
      </c>
    </row>
    <row r="1292" spans="1:11" x14ac:dyDescent="0.2">
      <c r="A1292" s="47">
        <f t="shared" si="38"/>
        <v>0</v>
      </c>
      <c r="B1292" s="36">
        <f t="shared" si="39"/>
        <v>0</v>
      </c>
      <c r="C1292" s="31" t="s">
        <v>170</v>
      </c>
      <c r="D1292" s="30" t="s">
        <v>170</v>
      </c>
      <c r="E1292" s="29"/>
      <c r="F1292" s="29"/>
      <c r="G1292" s="29"/>
      <c r="H1292" s="29"/>
      <c r="I1292" s="29"/>
      <c r="J1292" s="29"/>
      <c r="K1292" s="29">
        <v>0</v>
      </c>
    </row>
    <row r="1293" spans="1:11" x14ac:dyDescent="0.2">
      <c r="A1293" s="47">
        <f t="shared" si="38"/>
        <v>0</v>
      </c>
      <c r="B1293" s="36">
        <f t="shared" si="39"/>
        <v>0</v>
      </c>
      <c r="C1293" s="31" t="s">
        <v>170</v>
      </c>
      <c r="D1293" s="30" t="s">
        <v>170</v>
      </c>
      <c r="E1293" s="29"/>
      <c r="F1293" s="29"/>
      <c r="G1293" s="29"/>
      <c r="H1293" s="29"/>
      <c r="I1293" s="29"/>
      <c r="J1293" s="29"/>
      <c r="K1293" s="29">
        <v>0</v>
      </c>
    </row>
    <row r="1294" spans="1:11" x14ac:dyDescent="0.2">
      <c r="A1294" s="47">
        <f t="shared" si="38"/>
        <v>0</v>
      </c>
      <c r="B1294" s="36">
        <f t="shared" si="39"/>
        <v>0</v>
      </c>
      <c r="C1294" s="31" t="s">
        <v>170</v>
      </c>
      <c r="D1294" s="30" t="s">
        <v>170</v>
      </c>
      <c r="E1294" s="29"/>
      <c r="F1294" s="29"/>
      <c r="G1294" s="29"/>
      <c r="H1294" s="29"/>
      <c r="I1294" s="29"/>
      <c r="J1294" s="29"/>
      <c r="K1294" s="29">
        <v>0</v>
      </c>
    </row>
    <row r="1295" spans="1:11" x14ac:dyDescent="0.2">
      <c r="A1295" s="47">
        <f t="shared" si="38"/>
        <v>0</v>
      </c>
      <c r="B1295" s="36">
        <f t="shared" si="39"/>
        <v>0</v>
      </c>
      <c r="C1295" s="31" t="s">
        <v>170</v>
      </c>
      <c r="D1295" s="30" t="s">
        <v>170</v>
      </c>
      <c r="E1295" s="29"/>
      <c r="F1295" s="29"/>
      <c r="G1295" s="29"/>
      <c r="H1295" s="29"/>
      <c r="I1295" s="29"/>
      <c r="J1295" s="29"/>
      <c r="K1295" s="29">
        <v>0</v>
      </c>
    </row>
    <row r="1296" spans="1:11" x14ac:dyDescent="0.2">
      <c r="A1296" s="47">
        <f t="shared" si="38"/>
        <v>0</v>
      </c>
      <c r="B1296" s="36">
        <f t="shared" si="39"/>
        <v>0</v>
      </c>
      <c r="C1296" s="31" t="s">
        <v>170</v>
      </c>
      <c r="D1296" s="30" t="s">
        <v>170</v>
      </c>
      <c r="E1296" s="29"/>
      <c r="F1296" s="29"/>
      <c r="G1296" s="29"/>
      <c r="H1296" s="29"/>
      <c r="I1296" s="29"/>
      <c r="J1296" s="29"/>
      <c r="K1296" s="29">
        <v>0</v>
      </c>
    </row>
    <row r="1297" spans="1:11" x14ac:dyDescent="0.2">
      <c r="A1297" s="47">
        <f t="shared" si="38"/>
        <v>0</v>
      </c>
      <c r="B1297" s="36">
        <f t="shared" si="39"/>
        <v>0</v>
      </c>
      <c r="C1297" s="31" t="s">
        <v>170</v>
      </c>
      <c r="D1297" s="30" t="s">
        <v>170</v>
      </c>
      <c r="E1297" s="29"/>
      <c r="F1297" s="29"/>
      <c r="G1297" s="29"/>
      <c r="H1297" s="29"/>
      <c r="I1297" s="29"/>
      <c r="J1297" s="29"/>
      <c r="K1297" s="29">
        <v>0</v>
      </c>
    </row>
    <row r="1298" spans="1:11" x14ac:dyDescent="0.2">
      <c r="A1298" s="47">
        <f t="shared" si="38"/>
        <v>0</v>
      </c>
      <c r="B1298" s="36">
        <f t="shared" si="39"/>
        <v>0</v>
      </c>
      <c r="C1298" s="31" t="s">
        <v>170</v>
      </c>
      <c r="D1298" s="30" t="s">
        <v>170</v>
      </c>
      <c r="E1298" s="29"/>
      <c r="F1298" s="29"/>
      <c r="G1298" s="29"/>
      <c r="H1298" s="29"/>
      <c r="I1298" s="29"/>
      <c r="J1298" s="29"/>
      <c r="K1298" s="29">
        <v>0</v>
      </c>
    </row>
    <row r="1299" spans="1:11" x14ac:dyDescent="0.2">
      <c r="A1299" s="47">
        <f t="shared" si="38"/>
        <v>0</v>
      </c>
      <c r="B1299" s="36">
        <f t="shared" si="39"/>
        <v>0</v>
      </c>
      <c r="C1299" s="31" t="s">
        <v>170</v>
      </c>
      <c r="D1299" s="30" t="s">
        <v>170</v>
      </c>
      <c r="E1299" s="29"/>
      <c r="F1299" s="29"/>
      <c r="G1299" s="29"/>
      <c r="H1299" s="29"/>
      <c r="I1299" s="29"/>
      <c r="J1299" s="29"/>
      <c r="K1299" s="29">
        <v>0</v>
      </c>
    </row>
    <row r="1300" spans="1:11" x14ac:dyDescent="0.2">
      <c r="A1300" s="47">
        <f t="shared" si="38"/>
        <v>0</v>
      </c>
      <c r="B1300" s="36">
        <f t="shared" si="39"/>
        <v>0</v>
      </c>
      <c r="C1300" s="31" t="s">
        <v>170</v>
      </c>
      <c r="D1300" s="30" t="s">
        <v>170</v>
      </c>
      <c r="E1300" s="29"/>
      <c r="F1300" s="29"/>
      <c r="G1300" s="29"/>
      <c r="H1300" s="29"/>
      <c r="I1300" s="29"/>
      <c r="J1300" s="29"/>
      <c r="K1300" s="29">
        <v>0</v>
      </c>
    </row>
    <row r="1301" spans="1:11" x14ac:dyDescent="0.2">
      <c r="A1301" s="47">
        <f t="shared" si="38"/>
        <v>0</v>
      </c>
      <c r="B1301" s="36">
        <f t="shared" si="39"/>
        <v>0</v>
      </c>
      <c r="C1301" s="31" t="s">
        <v>170</v>
      </c>
      <c r="D1301" s="30" t="s">
        <v>170</v>
      </c>
      <c r="E1301" s="29"/>
      <c r="F1301" s="29"/>
      <c r="G1301" s="29"/>
      <c r="H1301" s="29"/>
      <c r="I1301" s="29"/>
      <c r="J1301" s="29"/>
      <c r="K1301" s="29">
        <v>0</v>
      </c>
    </row>
    <row r="1302" spans="1:11" x14ac:dyDescent="0.2">
      <c r="A1302" s="47">
        <f t="shared" si="38"/>
        <v>0</v>
      </c>
      <c r="B1302" s="36">
        <f t="shared" si="39"/>
        <v>0</v>
      </c>
      <c r="C1302" s="31" t="s">
        <v>170</v>
      </c>
      <c r="D1302" s="30" t="s">
        <v>170</v>
      </c>
      <c r="E1302" s="29"/>
      <c r="F1302" s="29"/>
      <c r="G1302" s="29"/>
      <c r="H1302" s="29"/>
      <c r="I1302" s="29"/>
      <c r="J1302" s="29"/>
      <c r="K1302" s="29">
        <v>0</v>
      </c>
    </row>
    <row r="1303" spans="1:11" x14ac:dyDescent="0.2">
      <c r="A1303" s="47">
        <f t="shared" si="38"/>
        <v>0</v>
      </c>
      <c r="B1303" s="36">
        <f t="shared" si="39"/>
        <v>0</v>
      </c>
      <c r="C1303" s="31" t="s">
        <v>170</v>
      </c>
      <c r="D1303" s="30" t="s">
        <v>170</v>
      </c>
      <c r="E1303" s="29"/>
      <c r="F1303" s="29"/>
      <c r="G1303" s="29"/>
      <c r="H1303" s="29"/>
      <c r="I1303" s="29"/>
      <c r="J1303" s="29"/>
      <c r="K1303" s="29">
        <v>0</v>
      </c>
    </row>
    <row r="1304" spans="1:11" x14ac:dyDescent="0.2">
      <c r="A1304" s="47">
        <f t="shared" si="38"/>
        <v>0</v>
      </c>
      <c r="B1304" s="36">
        <f t="shared" si="39"/>
        <v>0</v>
      </c>
      <c r="C1304" s="31" t="s">
        <v>170</v>
      </c>
      <c r="D1304" s="30" t="s">
        <v>170</v>
      </c>
      <c r="E1304" s="29"/>
      <c r="F1304" s="29"/>
      <c r="G1304" s="29"/>
      <c r="H1304" s="29"/>
      <c r="I1304" s="29"/>
      <c r="J1304" s="29"/>
      <c r="K1304" s="29">
        <v>0</v>
      </c>
    </row>
    <row r="1305" spans="1:11" x14ac:dyDescent="0.2">
      <c r="A1305" s="47">
        <f t="shared" si="38"/>
        <v>0</v>
      </c>
      <c r="B1305" s="36">
        <f t="shared" si="39"/>
        <v>0</v>
      </c>
      <c r="C1305" s="31" t="s">
        <v>170</v>
      </c>
      <c r="D1305" s="30" t="s">
        <v>170</v>
      </c>
      <c r="E1305" s="29"/>
      <c r="F1305" s="29"/>
      <c r="G1305" s="29"/>
      <c r="H1305" s="29"/>
      <c r="I1305" s="29"/>
      <c r="J1305" s="29"/>
      <c r="K1305" s="29">
        <v>0</v>
      </c>
    </row>
    <row r="1306" spans="1:11" x14ac:dyDescent="0.2">
      <c r="A1306" s="47">
        <f t="shared" si="38"/>
        <v>0</v>
      </c>
      <c r="B1306" s="36">
        <f t="shared" si="39"/>
        <v>0</v>
      </c>
      <c r="C1306" s="31" t="s">
        <v>170</v>
      </c>
      <c r="D1306" s="30" t="s">
        <v>170</v>
      </c>
      <c r="E1306" s="29"/>
      <c r="F1306" s="29"/>
      <c r="G1306" s="29"/>
      <c r="H1306" s="29"/>
      <c r="I1306" s="29"/>
      <c r="J1306" s="29"/>
      <c r="K1306" s="29">
        <v>0</v>
      </c>
    </row>
    <row r="1307" spans="1:11" x14ac:dyDescent="0.2">
      <c r="A1307" s="47">
        <f t="shared" si="38"/>
        <v>0</v>
      </c>
      <c r="B1307" s="36">
        <f t="shared" si="39"/>
        <v>0</v>
      </c>
      <c r="C1307" s="31" t="s">
        <v>170</v>
      </c>
      <c r="D1307" s="30" t="s">
        <v>170</v>
      </c>
      <c r="E1307" s="29"/>
      <c r="F1307" s="29"/>
      <c r="G1307" s="29"/>
      <c r="H1307" s="29"/>
      <c r="I1307" s="29"/>
      <c r="J1307" s="29"/>
      <c r="K1307" s="29">
        <v>0</v>
      </c>
    </row>
    <row r="1308" spans="1:11" x14ac:dyDescent="0.2">
      <c r="A1308" s="47">
        <f t="shared" si="38"/>
        <v>0</v>
      </c>
      <c r="B1308" s="36">
        <f t="shared" si="39"/>
        <v>0</v>
      </c>
      <c r="C1308" s="31" t="s">
        <v>170</v>
      </c>
      <c r="D1308" s="30" t="s">
        <v>170</v>
      </c>
      <c r="E1308" s="29"/>
      <c r="F1308" s="29"/>
      <c r="G1308" s="29"/>
      <c r="H1308" s="29"/>
      <c r="I1308" s="29"/>
      <c r="J1308" s="29"/>
      <c r="K1308" s="29">
        <v>0</v>
      </c>
    </row>
    <row r="1309" spans="1:11" x14ac:dyDescent="0.2">
      <c r="A1309" s="47">
        <f t="shared" si="38"/>
        <v>0</v>
      </c>
      <c r="B1309" s="36">
        <f t="shared" si="39"/>
        <v>0</v>
      </c>
      <c r="C1309" s="31" t="s">
        <v>170</v>
      </c>
      <c r="D1309" s="30" t="s">
        <v>170</v>
      </c>
      <c r="E1309" s="29"/>
      <c r="F1309" s="29"/>
      <c r="G1309" s="29"/>
      <c r="H1309" s="29"/>
      <c r="I1309" s="29"/>
      <c r="J1309" s="29"/>
      <c r="K1309" s="29">
        <v>0</v>
      </c>
    </row>
    <row r="1310" spans="1:11" x14ac:dyDescent="0.2">
      <c r="A1310" s="47">
        <f t="shared" si="38"/>
        <v>0</v>
      </c>
      <c r="B1310" s="36">
        <f t="shared" si="39"/>
        <v>0</v>
      </c>
      <c r="C1310" s="31" t="s">
        <v>170</v>
      </c>
      <c r="D1310" s="30" t="s">
        <v>170</v>
      </c>
      <c r="E1310" s="29"/>
      <c r="F1310" s="29"/>
      <c r="G1310" s="29"/>
      <c r="H1310" s="29"/>
      <c r="I1310" s="29"/>
      <c r="J1310" s="29"/>
      <c r="K1310" s="29">
        <v>0</v>
      </c>
    </row>
    <row r="1311" spans="1:11" x14ac:dyDescent="0.2">
      <c r="A1311" s="47">
        <f t="shared" si="38"/>
        <v>0</v>
      </c>
      <c r="B1311" s="36">
        <f t="shared" si="39"/>
        <v>0</v>
      </c>
      <c r="C1311" s="31" t="s">
        <v>170</v>
      </c>
      <c r="D1311" s="30" t="s">
        <v>170</v>
      </c>
      <c r="E1311" s="29"/>
      <c r="F1311" s="29"/>
      <c r="G1311" s="29"/>
      <c r="H1311" s="29"/>
      <c r="I1311" s="29"/>
      <c r="J1311" s="29"/>
      <c r="K1311" s="29">
        <v>0</v>
      </c>
    </row>
    <row r="1312" spans="1:11" x14ac:dyDescent="0.2">
      <c r="A1312" s="47">
        <f t="shared" si="38"/>
        <v>0</v>
      </c>
      <c r="B1312" s="36">
        <f t="shared" si="39"/>
        <v>0</v>
      </c>
      <c r="C1312" s="31" t="s">
        <v>170</v>
      </c>
      <c r="D1312" s="30" t="s">
        <v>170</v>
      </c>
      <c r="E1312" s="29"/>
      <c r="F1312" s="29"/>
      <c r="G1312" s="29"/>
      <c r="H1312" s="29"/>
      <c r="I1312" s="29"/>
      <c r="J1312" s="29"/>
      <c r="K1312" s="29">
        <v>0</v>
      </c>
    </row>
    <row r="1313" spans="1:11" x14ac:dyDescent="0.2">
      <c r="A1313" s="47">
        <f t="shared" si="38"/>
        <v>0</v>
      </c>
      <c r="B1313" s="36">
        <f t="shared" si="39"/>
        <v>0</v>
      </c>
      <c r="C1313" s="31" t="s">
        <v>170</v>
      </c>
      <c r="D1313" s="30" t="s">
        <v>170</v>
      </c>
      <c r="E1313" s="29"/>
      <c r="F1313" s="29"/>
      <c r="G1313" s="29"/>
      <c r="H1313" s="29"/>
      <c r="I1313" s="29"/>
      <c r="J1313" s="29"/>
      <c r="K1313" s="29">
        <v>0</v>
      </c>
    </row>
    <row r="1314" spans="1:11" x14ac:dyDescent="0.2">
      <c r="A1314" s="47">
        <f t="shared" si="38"/>
        <v>0</v>
      </c>
      <c r="B1314" s="36">
        <f t="shared" si="39"/>
        <v>0</v>
      </c>
      <c r="C1314" s="31" t="s">
        <v>170</v>
      </c>
      <c r="D1314" s="30" t="s">
        <v>170</v>
      </c>
      <c r="E1314" s="29"/>
      <c r="F1314" s="29"/>
      <c r="G1314" s="29"/>
      <c r="H1314" s="29"/>
      <c r="I1314" s="29"/>
      <c r="J1314" s="29"/>
      <c r="K1314" s="29">
        <v>0</v>
      </c>
    </row>
    <row r="1315" spans="1:11" x14ac:dyDescent="0.2">
      <c r="A1315" s="47">
        <f t="shared" si="38"/>
        <v>0</v>
      </c>
      <c r="B1315" s="36">
        <f t="shared" si="39"/>
        <v>0</v>
      </c>
      <c r="C1315" s="31" t="s">
        <v>170</v>
      </c>
      <c r="D1315" s="30" t="s">
        <v>170</v>
      </c>
      <c r="E1315" s="29"/>
      <c r="F1315" s="29"/>
      <c r="G1315" s="29"/>
      <c r="H1315" s="29"/>
      <c r="I1315" s="29"/>
      <c r="J1315" s="29"/>
      <c r="K1315" s="29">
        <v>0</v>
      </c>
    </row>
    <row r="1316" spans="1:11" x14ac:dyDescent="0.2">
      <c r="A1316" s="47">
        <f t="shared" si="38"/>
        <v>0</v>
      </c>
      <c r="B1316" s="36">
        <f t="shared" si="39"/>
        <v>0</v>
      </c>
      <c r="C1316" s="31" t="s">
        <v>170</v>
      </c>
      <c r="D1316" s="30" t="s">
        <v>170</v>
      </c>
      <c r="E1316" s="29"/>
      <c r="F1316" s="29"/>
      <c r="G1316" s="29"/>
      <c r="H1316" s="29"/>
      <c r="I1316" s="29"/>
      <c r="J1316" s="29"/>
      <c r="K1316" s="29">
        <v>0</v>
      </c>
    </row>
    <row r="1317" spans="1:11" x14ac:dyDescent="0.2">
      <c r="A1317" s="47">
        <f t="shared" si="38"/>
        <v>0</v>
      </c>
      <c r="B1317" s="36">
        <f t="shared" si="39"/>
        <v>0</v>
      </c>
      <c r="C1317" s="31" t="s">
        <v>170</v>
      </c>
      <c r="D1317" s="30" t="s">
        <v>170</v>
      </c>
      <c r="E1317" s="29"/>
      <c r="F1317" s="29"/>
      <c r="G1317" s="29"/>
      <c r="H1317" s="29"/>
      <c r="I1317" s="29"/>
      <c r="J1317" s="29"/>
      <c r="K1317" s="29">
        <v>0</v>
      </c>
    </row>
    <row r="1318" spans="1:11" x14ac:dyDescent="0.2">
      <c r="A1318" s="47">
        <f t="shared" si="38"/>
        <v>0</v>
      </c>
      <c r="B1318" s="36">
        <f t="shared" si="39"/>
        <v>0</v>
      </c>
      <c r="C1318" s="31" t="s">
        <v>170</v>
      </c>
      <c r="D1318" s="30" t="s">
        <v>170</v>
      </c>
      <c r="E1318" s="29"/>
      <c r="F1318" s="29"/>
      <c r="G1318" s="29"/>
      <c r="H1318" s="29"/>
      <c r="I1318" s="29"/>
      <c r="J1318" s="29"/>
      <c r="K1318" s="29">
        <v>0</v>
      </c>
    </row>
    <row r="1319" spans="1:11" x14ac:dyDescent="0.2">
      <c r="A1319" s="47">
        <f t="shared" si="38"/>
        <v>0</v>
      </c>
      <c r="B1319" s="36">
        <f t="shared" si="39"/>
        <v>0</v>
      </c>
      <c r="C1319" s="31" t="s">
        <v>170</v>
      </c>
      <c r="D1319" s="30" t="s">
        <v>170</v>
      </c>
      <c r="E1319" s="29"/>
      <c r="F1319" s="29"/>
      <c r="G1319" s="29"/>
      <c r="H1319" s="29"/>
      <c r="I1319" s="29"/>
      <c r="J1319" s="29"/>
      <c r="K1319" s="29">
        <v>0</v>
      </c>
    </row>
    <row r="1320" spans="1:11" x14ac:dyDescent="0.2">
      <c r="A1320" s="47">
        <f t="shared" si="38"/>
        <v>0</v>
      </c>
      <c r="B1320" s="36">
        <f t="shared" si="39"/>
        <v>0</v>
      </c>
      <c r="C1320" s="31" t="s">
        <v>170</v>
      </c>
      <c r="D1320" s="30" t="s">
        <v>170</v>
      </c>
      <c r="E1320" s="29"/>
      <c r="F1320" s="29"/>
      <c r="G1320" s="29"/>
      <c r="H1320" s="29"/>
      <c r="I1320" s="29"/>
      <c r="J1320" s="29"/>
      <c r="K1320" s="29">
        <v>0</v>
      </c>
    </row>
    <row r="1321" spans="1:11" x14ac:dyDescent="0.2">
      <c r="A1321" s="47">
        <f t="shared" si="38"/>
        <v>0</v>
      </c>
      <c r="B1321" s="36">
        <f t="shared" si="39"/>
        <v>0</v>
      </c>
      <c r="C1321" s="31" t="s">
        <v>170</v>
      </c>
      <c r="D1321" s="30" t="s">
        <v>170</v>
      </c>
      <c r="E1321" s="29"/>
      <c r="F1321" s="29"/>
      <c r="G1321" s="29"/>
      <c r="H1321" s="29"/>
      <c r="I1321" s="29"/>
      <c r="J1321" s="29"/>
      <c r="K1321" s="29">
        <v>0</v>
      </c>
    </row>
    <row r="1322" spans="1:11" x14ac:dyDescent="0.2">
      <c r="A1322" s="47">
        <f t="shared" si="38"/>
        <v>0</v>
      </c>
      <c r="B1322" s="36">
        <f t="shared" si="39"/>
        <v>0</v>
      </c>
      <c r="C1322" s="31" t="s">
        <v>170</v>
      </c>
      <c r="D1322" s="30" t="s">
        <v>170</v>
      </c>
      <c r="E1322" s="29"/>
      <c r="F1322" s="29"/>
      <c r="G1322" s="29"/>
      <c r="H1322" s="29"/>
      <c r="I1322" s="29"/>
      <c r="J1322" s="29"/>
      <c r="K1322" s="29">
        <v>0</v>
      </c>
    </row>
    <row r="1323" spans="1:11" x14ac:dyDescent="0.2">
      <c r="A1323" s="47">
        <f t="shared" si="38"/>
        <v>0</v>
      </c>
      <c r="B1323" s="36">
        <f t="shared" si="39"/>
        <v>0</v>
      </c>
      <c r="C1323" s="31" t="s">
        <v>170</v>
      </c>
      <c r="D1323" s="30" t="s">
        <v>170</v>
      </c>
      <c r="E1323" s="29"/>
      <c r="F1323" s="29"/>
      <c r="G1323" s="29"/>
      <c r="H1323" s="29"/>
      <c r="I1323" s="29"/>
      <c r="J1323" s="29"/>
      <c r="K1323" s="29">
        <v>0</v>
      </c>
    </row>
    <row r="1324" spans="1:11" x14ac:dyDescent="0.2">
      <c r="A1324" s="47">
        <f t="shared" si="38"/>
        <v>0</v>
      </c>
      <c r="B1324" s="36">
        <f t="shared" si="39"/>
        <v>0</v>
      </c>
      <c r="C1324" s="31" t="s">
        <v>170</v>
      </c>
      <c r="D1324" s="30" t="s">
        <v>170</v>
      </c>
      <c r="E1324" s="29"/>
      <c r="F1324" s="29"/>
      <c r="G1324" s="29"/>
      <c r="H1324" s="29"/>
      <c r="I1324" s="29"/>
      <c r="J1324" s="29"/>
      <c r="K1324" s="29">
        <v>0</v>
      </c>
    </row>
    <row r="1325" spans="1:11" x14ac:dyDescent="0.2">
      <c r="A1325" s="47">
        <f t="shared" si="38"/>
        <v>0</v>
      </c>
      <c r="B1325" s="36">
        <f t="shared" si="39"/>
        <v>0</v>
      </c>
      <c r="C1325" s="31" t="s">
        <v>170</v>
      </c>
      <c r="D1325" s="30" t="s">
        <v>170</v>
      </c>
      <c r="E1325" s="29"/>
      <c r="F1325" s="29"/>
      <c r="G1325" s="29"/>
      <c r="H1325" s="29"/>
      <c r="I1325" s="29"/>
      <c r="J1325" s="29"/>
      <c r="K1325" s="29">
        <v>0</v>
      </c>
    </row>
    <row r="1326" spans="1:11" x14ac:dyDescent="0.2">
      <c r="A1326" s="47">
        <f t="shared" si="38"/>
        <v>0</v>
      </c>
      <c r="B1326" s="36">
        <f t="shared" si="39"/>
        <v>0</v>
      </c>
      <c r="C1326" s="31" t="s">
        <v>170</v>
      </c>
      <c r="D1326" s="30" t="s">
        <v>170</v>
      </c>
      <c r="E1326" s="29"/>
      <c r="F1326" s="29"/>
      <c r="G1326" s="29"/>
      <c r="H1326" s="29"/>
      <c r="I1326" s="29"/>
      <c r="J1326" s="29"/>
      <c r="K1326" s="29">
        <v>0</v>
      </c>
    </row>
    <row r="1327" spans="1:11" x14ac:dyDescent="0.2">
      <c r="A1327" s="47">
        <f t="shared" si="38"/>
        <v>0</v>
      </c>
      <c r="B1327" s="36">
        <f t="shared" si="39"/>
        <v>0</v>
      </c>
      <c r="C1327" s="31" t="s">
        <v>170</v>
      </c>
      <c r="D1327" s="30" t="s">
        <v>170</v>
      </c>
      <c r="E1327" s="29"/>
      <c r="F1327" s="29"/>
      <c r="G1327" s="29"/>
      <c r="H1327" s="29"/>
      <c r="I1327" s="29"/>
      <c r="J1327" s="29"/>
      <c r="K1327" s="29">
        <v>0</v>
      </c>
    </row>
    <row r="1328" spans="1:11" x14ac:dyDescent="0.2">
      <c r="A1328" s="47">
        <f t="shared" si="38"/>
        <v>0</v>
      </c>
      <c r="B1328" s="36">
        <f t="shared" si="39"/>
        <v>0</v>
      </c>
      <c r="C1328" s="31" t="s">
        <v>170</v>
      </c>
      <c r="D1328" s="30" t="s">
        <v>170</v>
      </c>
      <c r="E1328" s="29"/>
      <c r="F1328" s="29"/>
      <c r="G1328" s="29"/>
      <c r="H1328" s="29"/>
      <c r="I1328" s="29"/>
      <c r="J1328" s="29"/>
      <c r="K1328" s="29">
        <v>0</v>
      </c>
    </row>
    <row r="1329" spans="1:11" x14ac:dyDescent="0.2">
      <c r="A1329" s="47">
        <f t="shared" si="38"/>
        <v>0</v>
      </c>
      <c r="B1329" s="36">
        <f t="shared" si="39"/>
        <v>0</v>
      </c>
      <c r="C1329" s="31" t="s">
        <v>170</v>
      </c>
      <c r="D1329" s="30" t="s">
        <v>170</v>
      </c>
      <c r="E1329" s="29"/>
      <c r="F1329" s="29"/>
      <c r="G1329" s="29"/>
      <c r="H1329" s="29"/>
      <c r="I1329" s="29"/>
      <c r="J1329" s="29"/>
      <c r="K1329" s="29">
        <v>0</v>
      </c>
    </row>
    <row r="1330" spans="1:11" x14ac:dyDescent="0.2">
      <c r="A1330" s="47">
        <f t="shared" si="38"/>
        <v>0</v>
      </c>
      <c r="B1330" s="36">
        <f t="shared" si="39"/>
        <v>0</v>
      </c>
      <c r="C1330" s="31" t="s">
        <v>170</v>
      </c>
      <c r="D1330" s="30" t="s">
        <v>170</v>
      </c>
      <c r="E1330" s="29"/>
      <c r="F1330" s="29"/>
      <c r="G1330" s="29"/>
      <c r="H1330" s="29"/>
      <c r="I1330" s="29"/>
      <c r="J1330" s="29"/>
      <c r="K1330" s="29">
        <v>0</v>
      </c>
    </row>
    <row r="1331" spans="1:11" x14ac:dyDescent="0.2">
      <c r="A1331" s="47">
        <f t="shared" ref="A1331:A1394" si="40">IF(ISNA(MATCH(C1331,offers.segment.all,0)),1,0)</f>
        <v>0</v>
      </c>
      <c r="B1331" s="36">
        <f t="shared" ref="B1331:B1394" si="41">IF(ISNA(MATCH(D1331,revenue.descriptions,0)),1,0)</f>
        <v>0</v>
      </c>
      <c r="C1331" s="31" t="s">
        <v>170</v>
      </c>
      <c r="D1331" s="30" t="s">
        <v>170</v>
      </c>
      <c r="E1331" s="29"/>
      <c r="F1331" s="29"/>
      <c r="G1331" s="29"/>
      <c r="H1331" s="29"/>
      <c r="I1331" s="29"/>
      <c r="J1331" s="29"/>
      <c r="K1331" s="29">
        <v>0</v>
      </c>
    </row>
    <row r="1332" spans="1:11" x14ac:dyDescent="0.2">
      <c r="A1332" s="47">
        <f t="shared" si="40"/>
        <v>0</v>
      </c>
      <c r="B1332" s="36">
        <f t="shared" si="41"/>
        <v>0</v>
      </c>
      <c r="C1332" s="31" t="s">
        <v>170</v>
      </c>
      <c r="D1332" s="30" t="s">
        <v>170</v>
      </c>
      <c r="E1332" s="29"/>
      <c r="F1332" s="29"/>
      <c r="G1332" s="29"/>
      <c r="H1332" s="29"/>
      <c r="I1332" s="29"/>
      <c r="J1332" s="29"/>
      <c r="K1332" s="29">
        <v>0</v>
      </c>
    </row>
    <row r="1333" spans="1:11" x14ac:dyDescent="0.2">
      <c r="A1333" s="47">
        <f t="shared" si="40"/>
        <v>0</v>
      </c>
      <c r="B1333" s="36">
        <f t="shared" si="41"/>
        <v>0</v>
      </c>
      <c r="C1333" s="31" t="s">
        <v>170</v>
      </c>
      <c r="D1333" s="30" t="s">
        <v>170</v>
      </c>
      <c r="E1333" s="29"/>
      <c r="F1333" s="29"/>
      <c r="G1333" s="29"/>
      <c r="H1333" s="29"/>
      <c r="I1333" s="29"/>
      <c r="J1333" s="29"/>
      <c r="K1333" s="29">
        <v>0</v>
      </c>
    </row>
    <row r="1334" spans="1:11" x14ac:dyDescent="0.2">
      <c r="A1334" s="47">
        <f t="shared" si="40"/>
        <v>0</v>
      </c>
      <c r="B1334" s="36">
        <f t="shared" si="41"/>
        <v>0</v>
      </c>
      <c r="C1334" s="31" t="s">
        <v>170</v>
      </c>
      <c r="D1334" s="30" t="s">
        <v>170</v>
      </c>
      <c r="E1334" s="29"/>
      <c r="F1334" s="29"/>
      <c r="G1334" s="29"/>
      <c r="H1334" s="29"/>
      <c r="I1334" s="29"/>
      <c r="J1334" s="29"/>
      <c r="K1334" s="29">
        <v>0</v>
      </c>
    </row>
    <row r="1335" spans="1:11" x14ac:dyDescent="0.2">
      <c r="A1335" s="47">
        <f t="shared" si="40"/>
        <v>0</v>
      </c>
      <c r="B1335" s="36">
        <f t="shared" si="41"/>
        <v>0</v>
      </c>
      <c r="C1335" s="31" t="s">
        <v>170</v>
      </c>
      <c r="D1335" s="30" t="s">
        <v>170</v>
      </c>
      <c r="E1335" s="29"/>
      <c r="F1335" s="29"/>
      <c r="G1335" s="29"/>
      <c r="H1335" s="29"/>
      <c r="I1335" s="29"/>
      <c r="J1335" s="29"/>
      <c r="K1335" s="29">
        <v>0</v>
      </c>
    </row>
    <row r="1336" spans="1:11" x14ac:dyDescent="0.2">
      <c r="A1336" s="47">
        <f t="shared" si="40"/>
        <v>0</v>
      </c>
      <c r="B1336" s="36">
        <f t="shared" si="41"/>
        <v>0</v>
      </c>
      <c r="C1336" s="31" t="s">
        <v>170</v>
      </c>
      <c r="D1336" s="30" t="s">
        <v>170</v>
      </c>
      <c r="E1336" s="29"/>
      <c r="F1336" s="29"/>
      <c r="G1336" s="29"/>
      <c r="H1336" s="29"/>
      <c r="I1336" s="29"/>
      <c r="J1336" s="29"/>
      <c r="K1336" s="29">
        <v>0</v>
      </c>
    </row>
    <row r="1337" spans="1:11" x14ac:dyDescent="0.2">
      <c r="A1337" s="47">
        <f t="shared" si="40"/>
        <v>0</v>
      </c>
      <c r="B1337" s="36">
        <f t="shared" si="41"/>
        <v>0</v>
      </c>
      <c r="C1337" s="31" t="s">
        <v>170</v>
      </c>
      <c r="D1337" s="30" t="s">
        <v>170</v>
      </c>
      <c r="E1337" s="29"/>
      <c r="F1337" s="29"/>
      <c r="G1337" s="29"/>
      <c r="H1337" s="29"/>
      <c r="I1337" s="29"/>
      <c r="J1337" s="29"/>
      <c r="K1337" s="29">
        <v>0</v>
      </c>
    </row>
    <row r="1338" spans="1:11" x14ac:dyDescent="0.2">
      <c r="A1338" s="47">
        <f t="shared" si="40"/>
        <v>0</v>
      </c>
      <c r="B1338" s="36">
        <f t="shared" si="41"/>
        <v>0</v>
      </c>
      <c r="C1338" s="31" t="s">
        <v>170</v>
      </c>
      <c r="D1338" s="30" t="s">
        <v>170</v>
      </c>
      <c r="E1338" s="29"/>
      <c r="F1338" s="29"/>
      <c r="G1338" s="29"/>
      <c r="H1338" s="29"/>
      <c r="I1338" s="29"/>
      <c r="J1338" s="29"/>
      <c r="K1338" s="29">
        <v>0</v>
      </c>
    </row>
    <row r="1339" spans="1:11" x14ac:dyDescent="0.2">
      <c r="A1339" s="47">
        <f t="shared" si="40"/>
        <v>0</v>
      </c>
      <c r="B1339" s="36">
        <f t="shared" si="41"/>
        <v>0</v>
      </c>
      <c r="C1339" s="31" t="s">
        <v>170</v>
      </c>
      <c r="D1339" s="30" t="s">
        <v>170</v>
      </c>
      <c r="E1339" s="29"/>
      <c r="F1339" s="29"/>
      <c r="G1339" s="29"/>
      <c r="H1339" s="29"/>
      <c r="I1339" s="29"/>
      <c r="J1339" s="29"/>
      <c r="K1339" s="29">
        <v>0</v>
      </c>
    </row>
    <row r="1340" spans="1:11" x14ac:dyDescent="0.2">
      <c r="A1340" s="47">
        <f t="shared" si="40"/>
        <v>0</v>
      </c>
      <c r="B1340" s="36">
        <f t="shared" si="41"/>
        <v>0</v>
      </c>
      <c r="C1340" s="31" t="s">
        <v>170</v>
      </c>
      <c r="D1340" s="30" t="s">
        <v>170</v>
      </c>
      <c r="E1340" s="29"/>
      <c r="F1340" s="29"/>
      <c r="G1340" s="29"/>
      <c r="H1340" s="29"/>
      <c r="I1340" s="29"/>
      <c r="J1340" s="29"/>
      <c r="K1340" s="29">
        <v>0</v>
      </c>
    </row>
    <row r="1341" spans="1:11" x14ac:dyDescent="0.2">
      <c r="A1341" s="47">
        <f t="shared" si="40"/>
        <v>0</v>
      </c>
      <c r="B1341" s="36">
        <f t="shared" si="41"/>
        <v>0</v>
      </c>
      <c r="C1341" s="31" t="s">
        <v>170</v>
      </c>
      <c r="D1341" s="30" t="s">
        <v>170</v>
      </c>
      <c r="E1341" s="29"/>
      <c r="F1341" s="29"/>
      <c r="G1341" s="29"/>
      <c r="H1341" s="29"/>
      <c r="I1341" s="29"/>
      <c r="J1341" s="29"/>
      <c r="K1341" s="29">
        <v>0</v>
      </c>
    </row>
    <row r="1342" spans="1:11" x14ac:dyDescent="0.2">
      <c r="A1342" s="47">
        <f t="shared" si="40"/>
        <v>0</v>
      </c>
      <c r="B1342" s="36">
        <f t="shared" si="41"/>
        <v>0</v>
      </c>
      <c r="C1342" s="31" t="s">
        <v>170</v>
      </c>
      <c r="D1342" s="30" t="s">
        <v>170</v>
      </c>
      <c r="E1342" s="29"/>
      <c r="F1342" s="29"/>
      <c r="G1342" s="29"/>
      <c r="H1342" s="29"/>
      <c r="I1342" s="29"/>
      <c r="J1342" s="29"/>
      <c r="K1342" s="29">
        <v>0</v>
      </c>
    </row>
    <row r="1343" spans="1:11" x14ac:dyDescent="0.2">
      <c r="A1343" s="47">
        <f t="shared" si="40"/>
        <v>0</v>
      </c>
      <c r="B1343" s="36">
        <f t="shared" si="41"/>
        <v>0</v>
      </c>
      <c r="C1343" s="31" t="s">
        <v>170</v>
      </c>
      <c r="D1343" s="30" t="s">
        <v>170</v>
      </c>
      <c r="E1343" s="29"/>
      <c r="F1343" s="29"/>
      <c r="G1343" s="29"/>
      <c r="H1343" s="29"/>
      <c r="I1343" s="29"/>
      <c r="J1343" s="29"/>
      <c r="K1343" s="29">
        <v>0</v>
      </c>
    </row>
    <row r="1344" spans="1:11" x14ac:dyDescent="0.2">
      <c r="A1344" s="47">
        <f t="shared" si="40"/>
        <v>0</v>
      </c>
      <c r="B1344" s="36">
        <f t="shared" si="41"/>
        <v>0</v>
      </c>
      <c r="C1344" s="31" t="s">
        <v>170</v>
      </c>
      <c r="D1344" s="30" t="s">
        <v>170</v>
      </c>
      <c r="E1344" s="29"/>
      <c r="F1344" s="29"/>
      <c r="G1344" s="29"/>
      <c r="H1344" s="29"/>
      <c r="I1344" s="29"/>
      <c r="J1344" s="29"/>
      <c r="K1344" s="29">
        <v>0</v>
      </c>
    </row>
    <row r="1345" spans="1:11" x14ac:dyDescent="0.2">
      <c r="A1345" s="47">
        <f t="shared" si="40"/>
        <v>0</v>
      </c>
      <c r="B1345" s="36">
        <f t="shared" si="41"/>
        <v>0</v>
      </c>
      <c r="C1345" s="31" t="s">
        <v>170</v>
      </c>
      <c r="D1345" s="30" t="s">
        <v>170</v>
      </c>
      <c r="E1345" s="29"/>
      <c r="F1345" s="29"/>
      <c r="G1345" s="29"/>
      <c r="H1345" s="29"/>
      <c r="I1345" s="29"/>
      <c r="J1345" s="29"/>
      <c r="K1345" s="29">
        <v>0</v>
      </c>
    </row>
    <row r="1346" spans="1:11" x14ac:dyDescent="0.2">
      <c r="A1346" s="47">
        <f t="shared" si="40"/>
        <v>0</v>
      </c>
      <c r="B1346" s="36">
        <f t="shared" si="41"/>
        <v>0</v>
      </c>
      <c r="C1346" s="31" t="s">
        <v>170</v>
      </c>
      <c r="D1346" s="30" t="s">
        <v>170</v>
      </c>
      <c r="E1346" s="29"/>
      <c r="F1346" s="29"/>
      <c r="G1346" s="29"/>
      <c r="H1346" s="29"/>
      <c r="I1346" s="29"/>
      <c r="J1346" s="29"/>
      <c r="K1346" s="29">
        <v>0</v>
      </c>
    </row>
    <row r="1347" spans="1:11" x14ac:dyDescent="0.2">
      <c r="A1347" s="47">
        <f t="shared" si="40"/>
        <v>0</v>
      </c>
      <c r="B1347" s="36">
        <f t="shared" si="41"/>
        <v>0</v>
      </c>
      <c r="C1347" s="31" t="s">
        <v>170</v>
      </c>
      <c r="D1347" s="30" t="s">
        <v>170</v>
      </c>
      <c r="E1347" s="29"/>
      <c r="F1347" s="29"/>
      <c r="G1347" s="29"/>
      <c r="H1347" s="29"/>
      <c r="I1347" s="29"/>
      <c r="J1347" s="29"/>
      <c r="K1347" s="29">
        <v>0</v>
      </c>
    </row>
    <row r="1348" spans="1:11" x14ac:dyDescent="0.2">
      <c r="A1348" s="47">
        <f t="shared" si="40"/>
        <v>0</v>
      </c>
      <c r="B1348" s="36">
        <f t="shared" si="41"/>
        <v>0</v>
      </c>
      <c r="C1348" s="31" t="s">
        <v>170</v>
      </c>
      <c r="D1348" s="30" t="s">
        <v>170</v>
      </c>
      <c r="E1348" s="29"/>
      <c r="F1348" s="29"/>
      <c r="G1348" s="29"/>
      <c r="H1348" s="29"/>
      <c r="I1348" s="29"/>
      <c r="J1348" s="29"/>
      <c r="K1348" s="29">
        <v>0</v>
      </c>
    </row>
    <row r="1349" spans="1:11" x14ac:dyDescent="0.2">
      <c r="A1349" s="47">
        <f t="shared" si="40"/>
        <v>0</v>
      </c>
      <c r="B1349" s="36">
        <f t="shared" si="41"/>
        <v>0</v>
      </c>
      <c r="C1349" s="31" t="s">
        <v>170</v>
      </c>
      <c r="D1349" s="30" t="s">
        <v>170</v>
      </c>
      <c r="E1349" s="29"/>
      <c r="F1349" s="29"/>
      <c r="G1349" s="29"/>
      <c r="H1349" s="29"/>
      <c r="I1349" s="29"/>
      <c r="J1349" s="29"/>
      <c r="K1349" s="29">
        <v>0</v>
      </c>
    </row>
    <row r="1350" spans="1:11" x14ac:dyDescent="0.2">
      <c r="A1350" s="47">
        <f t="shared" si="40"/>
        <v>0</v>
      </c>
      <c r="B1350" s="36">
        <f t="shared" si="41"/>
        <v>0</v>
      </c>
      <c r="C1350" s="31" t="s">
        <v>170</v>
      </c>
      <c r="D1350" s="30" t="s">
        <v>170</v>
      </c>
      <c r="E1350" s="29"/>
      <c r="F1350" s="29"/>
      <c r="G1350" s="29"/>
      <c r="H1350" s="29"/>
      <c r="I1350" s="29"/>
      <c r="J1350" s="29"/>
      <c r="K1350" s="29">
        <v>0</v>
      </c>
    </row>
    <row r="1351" spans="1:11" x14ac:dyDescent="0.2">
      <c r="A1351" s="47">
        <f t="shared" si="40"/>
        <v>0</v>
      </c>
      <c r="B1351" s="36">
        <f t="shared" si="41"/>
        <v>0</v>
      </c>
      <c r="C1351" s="31" t="s">
        <v>170</v>
      </c>
      <c r="D1351" s="30" t="s">
        <v>170</v>
      </c>
      <c r="E1351" s="29"/>
      <c r="F1351" s="29"/>
      <c r="G1351" s="29"/>
      <c r="H1351" s="29"/>
      <c r="I1351" s="29"/>
      <c r="J1351" s="29"/>
      <c r="K1351" s="29">
        <v>0</v>
      </c>
    </row>
    <row r="1352" spans="1:11" x14ac:dyDescent="0.2">
      <c r="A1352" s="47">
        <f t="shared" si="40"/>
        <v>0</v>
      </c>
      <c r="B1352" s="36">
        <f t="shared" si="41"/>
        <v>0</v>
      </c>
      <c r="C1352" s="31" t="s">
        <v>170</v>
      </c>
      <c r="D1352" s="30" t="s">
        <v>170</v>
      </c>
      <c r="E1352" s="29"/>
      <c r="F1352" s="29"/>
      <c r="G1352" s="29"/>
      <c r="H1352" s="29"/>
      <c r="I1352" s="29"/>
      <c r="J1352" s="29"/>
      <c r="K1352" s="29">
        <v>0</v>
      </c>
    </row>
    <row r="1353" spans="1:11" x14ac:dyDescent="0.2">
      <c r="A1353" s="47">
        <f t="shared" si="40"/>
        <v>0</v>
      </c>
      <c r="B1353" s="36">
        <f t="shared" si="41"/>
        <v>0</v>
      </c>
      <c r="C1353" s="31" t="s">
        <v>170</v>
      </c>
      <c r="D1353" s="30" t="s">
        <v>170</v>
      </c>
      <c r="E1353" s="29"/>
      <c r="F1353" s="29"/>
      <c r="G1353" s="29"/>
      <c r="H1353" s="29"/>
      <c r="I1353" s="29"/>
      <c r="J1353" s="29"/>
      <c r="K1353" s="29">
        <v>0</v>
      </c>
    </row>
    <row r="1354" spans="1:11" x14ac:dyDescent="0.2">
      <c r="A1354" s="47">
        <f t="shared" si="40"/>
        <v>0</v>
      </c>
      <c r="B1354" s="36">
        <f t="shared" si="41"/>
        <v>0</v>
      </c>
      <c r="C1354" s="31" t="s">
        <v>170</v>
      </c>
      <c r="D1354" s="30" t="s">
        <v>170</v>
      </c>
      <c r="E1354" s="29"/>
      <c r="F1354" s="29"/>
      <c r="G1354" s="29"/>
      <c r="H1354" s="29"/>
      <c r="I1354" s="29"/>
      <c r="J1354" s="29"/>
      <c r="K1354" s="29">
        <v>0</v>
      </c>
    </row>
    <row r="1355" spans="1:11" x14ac:dyDescent="0.2">
      <c r="A1355" s="47">
        <f t="shared" si="40"/>
        <v>0</v>
      </c>
      <c r="B1355" s="36">
        <f t="shared" si="41"/>
        <v>0</v>
      </c>
      <c r="C1355" s="31" t="s">
        <v>170</v>
      </c>
      <c r="D1355" s="30" t="s">
        <v>170</v>
      </c>
      <c r="E1355" s="29"/>
      <c r="F1355" s="29"/>
      <c r="G1355" s="29"/>
      <c r="H1355" s="29"/>
      <c r="I1355" s="29"/>
      <c r="J1355" s="29"/>
      <c r="K1355" s="29">
        <v>0</v>
      </c>
    </row>
    <row r="1356" spans="1:11" x14ac:dyDescent="0.2">
      <c r="A1356" s="47">
        <f t="shared" si="40"/>
        <v>0</v>
      </c>
      <c r="B1356" s="36">
        <f t="shared" si="41"/>
        <v>0</v>
      </c>
      <c r="C1356" s="31" t="s">
        <v>170</v>
      </c>
      <c r="D1356" s="30" t="s">
        <v>170</v>
      </c>
      <c r="E1356" s="29"/>
      <c r="F1356" s="29"/>
      <c r="G1356" s="29"/>
      <c r="H1356" s="29"/>
      <c r="I1356" s="29"/>
      <c r="J1356" s="29"/>
      <c r="K1356" s="29">
        <v>0</v>
      </c>
    </row>
    <row r="1357" spans="1:11" x14ac:dyDescent="0.2">
      <c r="A1357" s="47">
        <f t="shared" si="40"/>
        <v>0</v>
      </c>
      <c r="B1357" s="36">
        <f t="shared" si="41"/>
        <v>0</v>
      </c>
      <c r="C1357" s="31" t="s">
        <v>170</v>
      </c>
      <c r="D1357" s="30" t="s">
        <v>170</v>
      </c>
      <c r="E1357" s="29"/>
      <c r="F1357" s="29"/>
      <c r="G1357" s="29"/>
      <c r="H1357" s="29"/>
      <c r="I1357" s="29"/>
      <c r="J1357" s="29"/>
      <c r="K1357" s="29">
        <v>0</v>
      </c>
    </row>
    <row r="1358" spans="1:11" x14ac:dyDescent="0.2">
      <c r="A1358" s="47">
        <f t="shared" si="40"/>
        <v>0</v>
      </c>
      <c r="B1358" s="36">
        <f t="shared" si="41"/>
        <v>0</v>
      </c>
      <c r="C1358" s="31" t="s">
        <v>170</v>
      </c>
      <c r="D1358" s="30" t="s">
        <v>170</v>
      </c>
      <c r="E1358" s="29"/>
      <c r="F1358" s="29"/>
      <c r="G1358" s="29"/>
      <c r="H1358" s="29"/>
      <c r="I1358" s="29"/>
      <c r="J1358" s="29"/>
      <c r="K1358" s="29">
        <v>0</v>
      </c>
    </row>
    <row r="1359" spans="1:11" x14ac:dyDescent="0.2">
      <c r="A1359" s="47">
        <f t="shared" si="40"/>
        <v>0</v>
      </c>
      <c r="B1359" s="36">
        <f t="shared" si="41"/>
        <v>0</v>
      </c>
      <c r="C1359" s="31" t="s">
        <v>170</v>
      </c>
      <c r="D1359" s="30" t="s">
        <v>170</v>
      </c>
      <c r="E1359" s="29"/>
      <c r="F1359" s="29"/>
      <c r="G1359" s="29"/>
      <c r="H1359" s="29"/>
      <c r="I1359" s="29"/>
      <c r="J1359" s="29"/>
      <c r="K1359" s="29">
        <v>0</v>
      </c>
    </row>
    <row r="1360" spans="1:11" x14ac:dyDescent="0.2">
      <c r="A1360" s="47">
        <f t="shared" si="40"/>
        <v>0</v>
      </c>
      <c r="B1360" s="36">
        <f t="shared" si="41"/>
        <v>0</v>
      </c>
      <c r="C1360" s="31" t="s">
        <v>170</v>
      </c>
      <c r="D1360" s="30" t="s">
        <v>170</v>
      </c>
      <c r="E1360" s="29"/>
      <c r="F1360" s="29"/>
      <c r="G1360" s="29"/>
      <c r="H1360" s="29"/>
      <c r="I1360" s="29"/>
      <c r="J1360" s="29"/>
      <c r="K1360" s="29">
        <v>0</v>
      </c>
    </row>
    <row r="1361" spans="1:11" x14ac:dyDescent="0.2">
      <c r="A1361" s="47">
        <f t="shared" si="40"/>
        <v>0</v>
      </c>
      <c r="B1361" s="36">
        <f t="shared" si="41"/>
        <v>0</v>
      </c>
      <c r="C1361" s="31" t="s">
        <v>170</v>
      </c>
      <c r="D1361" s="30" t="s">
        <v>170</v>
      </c>
      <c r="E1361" s="29"/>
      <c r="F1361" s="29"/>
      <c r="G1361" s="29"/>
      <c r="H1361" s="29"/>
      <c r="I1361" s="29"/>
      <c r="J1361" s="29"/>
      <c r="K1361" s="29">
        <v>0</v>
      </c>
    </row>
    <row r="1362" spans="1:11" x14ac:dyDescent="0.2">
      <c r="A1362" s="47">
        <f t="shared" si="40"/>
        <v>0</v>
      </c>
      <c r="B1362" s="36">
        <f t="shared" si="41"/>
        <v>0</v>
      </c>
      <c r="C1362" s="31" t="s">
        <v>170</v>
      </c>
      <c r="D1362" s="30" t="s">
        <v>170</v>
      </c>
      <c r="E1362" s="29"/>
      <c r="F1362" s="29"/>
      <c r="G1362" s="29"/>
      <c r="H1362" s="29"/>
      <c r="I1362" s="29"/>
      <c r="J1362" s="29"/>
      <c r="K1362" s="29">
        <v>0</v>
      </c>
    </row>
    <row r="1363" spans="1:11" x14ac:dyDescent="0.2">
      <c r="A1363" s="47">
        <f t="shared" si="40"/>
        <v>0</v>
      </c>
      <c r="B1363" s="36">
        <f t="shared" si="41"/>
        <v>0</v>
      </c>
      <c r="C1363" s="31" t="s">
        <v>170</v>
      </c>
      <c r="D1363" s="30" t="s">
        <v>170</v>
      </c>
      <c r="E1363" s="29"/>
      <c r="F1363" s="29"/>
      <c r="G1363" s="29"/>
      <c r="H1363" s="29"/>
      <c r="I1363" s="29"/>
      <c r="J1363" s="29"/>
      <c r="K1363" s="29">
        <v>0</v>
      </c>
    </row>
    <row r="1364" spans="1:11" x14ac:dyDescent="0.2">
      <c r="A1364" s="47">
        <f t="shared" si="40"/>
        <v>0</v>
      </c>
      <c r="B1364" s="36">
        <f t="shared" si="41"/>
        <v>0</v>
      </c>
      <c r="C1364" s="31" t="s">
        <v>170</v>
      </c>
      <c r="D1364" s="30" t="s">
        <v>170</v>
      </c>
      <c r="E1364" s="29"/>
      <c r="F1364" s="29"/>
      <c r="G1364" s="29"/>
      <c r="H1364" s="29"/>
      <c r="I1364" s="29"/>
      <c r="J1364" s="29"/>
      <c r="K1364" s="29">
        <v>0</v>
      </c>
    </row>
    <row r="1365" spans="1:11" x14ac:dyDescent="0.2">
      <c r="A1365" s="47">
        <f t="shared" si="40"/>
        <v>0</v>
      </c>
      <c r="B1365" s="36">
        <f t="shared" si="41"/>
        <v>0</v>
      </c>
      <c r="C1365" s="31" t="s">
        <v>170</v>
      </c>
      <c r="D1365" s="30" t="s">
        <v>170</v>
      </c>
      <c r="E1365" s="29"/>
      <c r="F1365" s="29"/>
      <c r="G1365" s="29"/>
      <c r="H1365" s="29"/>
      <c r="I1365" s="29"/>
      <c r="J1365" s="29"/>
      <c r="K1365" s="29">
        <v>0</v>
      </c>
    </row>
    <row r="1366" spans="1:11" x14ac:dyDescent="0.2">
      <c r="A1366" s="47">
        <f t="shared" si="40"/>
        <v>0</v>
      </c>
      <c r="B1366" s="36">
        <f t="shared" si="41"/>
        <v>0</v>
      </c>
      <c r="C1366" s="31" t="s">
        <v>170</v>
      </c>
      <c r="D1366" s="30" t="s">
        <v>170</v>
      </c>
      <c r="E1366" s="29"/>
      <c r="F1366" s="29"/>
      <c r="G1366" s="29"/>
      <c r="H1366" s="29"/>
      <c r="I1366" s="29"/>
      <c r="J1366" s="29"/>
      <c r="K1366" s="29">
        <v>0</v>
      </c>
    </row>
    <row r="1367" spans="1:11" x14ac:dyDescent="0.2">
      <c r="A1367" s="47">
        <f t="shared" si="40"/>
        <v>0</v>
      </c>
      <c r="B1367" s="36">
        <f t="shared" si="41"/>
        <v>0</v>
      </c>
      <c r="C1367" s="31" t="s">
        <v>170</v>
      </c>
      <c r="D1367" s="30" t="s">
        <v>170</v>
      </c>
      <c r="E1367" s="29"/>
      <c r="F1367" s="29"/>
      <c r="G1367" s="29"/>
      <c r="H1367" s="29"/>
      <c r="I1367" s="29"/>
      <c r="J1367" s="29"/>
      <c r="K1367" s="29">
        <v>0</v>
      </c>
    </row>
    <row r="1368" spans="1:11" x14ac:dyDescent="0.2">
      <c r="A1368" s="47">
        <f t="shared" si="40"/>
        <v>0</v>
      </c>
      <c r="B1368" s="36">
        <f t="shared" si="41"/>
        <v>0</v>
      </c>
      <c r="C1368" s="31" t="s">
        <v>170</v>
      </c>
      <c r="D1368" s="30" t="s">
        <v>170</v>
      </c>
      <c r="E1368" s="29"/>
      <c r="F1368" s="29"/>
      <c r="G1368" s="29"/>
      <c r="H1368" s="29"/>
      <c r="I1368" s="29"/>
      <c r="J1368" s="29"/>
      <c r="K1368" s="29">
        <v>0</v>
      </c>
    </row>
    <row r="1369" spans="1:11" x14ac:dyDescent="0.2">
      <c r="A1369" s="47">
        <f t="shared" si="40"/>
        <v>0</v>
      </c>
      <c r="B1369" s="36">
        <f t="shared" si="41"/>
        <v>0</v>
      </c>
      <c r="C1369" s="31" t="s">
        <v>170</v>
      </c>
      <c r="D1369" s="30" t="s">
        <v>170</v>
      </c>
      <c r="E1369" s="29"/>
      <c r="F1369" s="29"/>
      <c r="G1369" s="29"/>
      <c r="H1369" s="29"/>
      <c r="I1369" s="29"/>
      <c r="J1369" s="29"/>
      <c r="K1369" s="29">
        <v>0</v>
      </c>
    </row>
    <row r="1370" spans="1:11" x14ac:dyDescent="0.2">
      <c r="A1370" s="47">
        <f t="shared" si="40"/>
        <v>0</v>
      </c>
      <c r="B1370" s="36">
        <f t="shared" si="41"/>
        <v>0</v>
      </c>
      <c r="C1370" s="31" t="s">
        <v>170</v>
      </c>
      <c r="D1370" s="30" t="s">
        <v>170</v>
      </c>
      <c r="E1370" s="29"/>
      <c r="F1370" s="29"/>
      <c r="G1370" s="29"/>
      <c r="H1370" s="29"/>
      <c r="I1370" s="29"/>
      <c r="J1370" s="29"/>
      <c r="K1370" s="29">
        <v>0</v>
      </c>
    </row>
    <row r="1371" spans="1:11" x14ac:dyDescent="0.2">
      <c r="A1371" s="47">
        <f t="shared" si="40"/>
        <v>0</v>
      </c>
      <c r="B1371" s="36">
        <f t="shared" si="41"/>
        <v>0</v>
      </c>
      <c r="C1371" s="31" t="s">
        <v>170</v>
      </c>
      <c r="D1371" s="30" t="s">
        <v>170</v>
      </c>
      <c r="E1371" s="29"/>
      <c r="F1371" s="29"/>
      <c r="G1371" s="29"/>
      <c r="H1371" s="29"/>
      <c r="I1371" s="29"/>
      <c r="J1371" s="29"/>
      <c r="K1371" s="29">
        <v>0</v>
      </c>
    </row>
    <row r="1372" spans="1:11" x14ac:dyDescent="0.2">
      <c r="A1372" s="47">
        <f t="shared" si="40"/>
        <v>0</v>
      </c>
      <c r="B1372" s="36">
        <f t="shared" si="41"/>
        <v>0</v>
      </c>
      <c r="C1372" s="31" t="s">
        <v>170</v>
      </c>
      <c r="D1372" s="30" t="s">
        <v>170</v>
      </c>
      <c r="E1372" s="29"/>
      <c r="F1372" s="29"/>
      <c r="G1372" s="29"/>
      <c r="H1372" s="29"/>
      <c r="I1372" s="29"/>
      <c r="J1372" s="29"/>
      <c r="K1372" s="29">
        <v>0</v>
      </c>
    </row>
    <row r="1373" spans="1:11" x14ac:dyDescent="0.2">
      <c r="A1373" s="47">
        <f t="shared" si="40"/>
        <v>0</v>
      </c>
      <c r="B1373" s="36">
        <f t="shared" si="41"/>
        <v>0</v>
      </c>
      <c r="C1373" s="31" t="s">
        <v>170</v>
      </c>
      <c r="D1373" s="30" t="s">
        <v>170</v>
      </c>
      <c r="E1373" s="29"/>
      <c r="F1373" s="29"/>
      <c r="G1373" s="29"/>
      <c r="H1373" s="29"/>
      <c r="I1373" s="29"/>
      <c r="J1373" s="29"/>
      <c r="K1373" s="29">
        <v>0</v>
      </c>
    </row>
    <row r="1374" spans="1:11" x14ac:dyDescent="0.2">
      <c r="A1374" s="47">
        <f t="shared" si="40"/>
        <v>0</v>
      </c>
      <c r="B1374" s="36">
        <f t="shared" si="41"/>
        <v>0</v>
      </c>
      <c r="C1374" s="31" t="s">
        <v>170</v>
      </c>
      <c r="D1374" s="30" t="s">
        <v>170</v>
      </c>
      <c r="E1374" s="29"/>
      <c r="F1374" s="29"/>
      <c r="G1374" s="29"/>
      <c r="H1374" s="29"/>
      <c r="I1374" s="29"/>
      <c r="J1374" s="29"/>
      <c r="K1374" s="29">
        <v>0</v>
      </c>
    </row>
    <row r="1375" spans="1:11" x14ac:dyDescent="0.2">
      <c r="A1375" s="47">
        <f t="shared" si="40"/>
        <v>0</v>
      </c>
      <c r="B1375" s="36">
        <f t="shared" si="41"/>
        <v>0</v>
      </c>
      <c r="C1375" s="31" t="s">
        <v>170</v>
      </c>
      <c r="D1375" s="30" t="s">
        <v>170</v>
      </c>
      <c r="E1375" s="29"/>
      <c r="F1375" s="29"/>
      <c r="G1375" s="29"/>
      <c r="H1375" s="29"/>
      <c r="I1375" s="29"/>
      <c r="J1375" s="29"/>
      <c r="K1375" s="29">
        <v>0</v>
      </c>
    </row>
    <row r="1376" spans="1:11" x14ac:dyDescent="0.2">
      <c r="A1376" s="47">
        <f t="shared" si="40"/>
        <v>0</v>
      </c>
      <c r="B1376" s="36">
        <f t="shared" si="41"/>
        <v>0</v>
      </c>
      <c r="C1376" s="31" t="s">
        <v>170</v>
      </c>
      <c r="D1376" s="30" t="s">
        <v>170</v>
      </c>
      <c r="E1376" s="29"/>
      <c r="F1376" s="29"/>
      <c r="G1376" s="29"/>
      <c r="H1376" s="29"/>
      <c r="I1376" s="29"/>
      <c r="J1376" s="29"/>
      <c r="K1376" s="29">
        <v>0</v>
      </c>
    </row>
    <row r="1377" spans="1:11" x14ac:dyDescent="0.2">
      <c r="A1377" s="47">
        <f t="shared" si="40"/>
        <v>0</v>
      </c>
      <c r="B1377" s="36">
        <f t="shared" si="41"/>
        <v>0</v>
      </c>
      <c r="C1377" s="31" t="s">
        <v>170</v>
      </c>
      <c r="D1377" s="30" t="s">
        <v>170</v>
      </c>
      <c r="E1377" s="29"/>
      <c r="F1377" s="29"/>
      <c r="G1377" s="29"/>
      <c r="H1377" s="29"/>
      <c r="I1377" s="29"/>
      <c r="J1377" s="29"/>
      <c r="K1377" s="29">
        <v>0</v>
      </c>
    </row>
    <row r="1378" spans="1:11" x14ac:dyDescent="0.2">
      <c r="A1378" s="47">
        <f t="shared" si="40"/>
        <v>0</v>
      </c>
      <c r="B1378" s="36">
        <f t="shared" si="41"/>
        <v>0</v>
      </c>
      <c r="C1378" s="31" t="s">
        <v>170</v>
      </c>
      <c r="D1378" s="30" t="s">
        <v>170</v>
      </c>
      <c r="E1378" s="29"/>
      <c r="F1378" s="29"/>
      <c r="G1378" s="29"/>
      <c r="H1378" s="29"/>
      <c r="I1378" s="29"/>
      <c r="J1378" s="29"/>
      <c r="K1378" s="29">
        <v>0</v>
      </c>
    </row>
    <row r="1379" spans="1:11" x14ac:dyDescent="0.2">
      <c r="A1379" s="47">
        <f t="shared" si="40"/>
        <v>0</v>
      </c>
      <c r="B1379" s="36">
        <f t="shared" si="41"/>
        <v>0</v>
      </c>
      <c r="C1379" s="31" t="s">
        <v>170</v>
      </c>
      <c r="D1379" s="30" t="s">
        <v>170</v>
      </c>
      <c r="E1379" s="29"/>
      <c r="F1379" s="29"/>
      <c r="G1379" s="29"/>
      <c r="H1379" s="29"/>
      <c r="I1379" s="29"/>
      <c r="J1379" s="29"/>
      <c r="K1379" s="29">
        <v>0</v>
      </c>
    </row>
    <row r="1380" spans="1:11" x14ac:dyDescent="0.2">
      <c r="A1380" s="47">
        <f t="shared" si="40"/>
        <v>0</v>
      </c>
      <c r="B1380" s="36">
        <f t="shared" si="41"/>
        <v>0</v>
      </c>
      <c r="C1380" s="31" t="s">
        <v>170</v>
      </c>
      <c r="D1380" s="30" t="s">
        <v>170</v>
      </c>
      <c r="E1380" s="29"/>
      <c r="F1380" s="29"/>
      <c r="G1380" s="29"/>
      <c r="H1380" s="29"/>
      <c r="I1380" s="29"/>
      <c r="J1380" s="29"/>
      <c r="K1380" s="29">
        <v>0</v>
      </c>
    </row>
    <row r="1381" spans="1:11" x14ac:dyDescent="0.2">
      <c r="A1381" s="47">
        <f t="shared" si="40"/>
        <v>0</v>
      </c>
      <c r="B1381" s="36">
        <f t="shared" si="41"/>
        <v>0</v>
      </c>
      <c r="C1381" s="31" t="s">
        <v>170</v>
      </c>
      <c r="D1381" s="30" t="s">
        <v>170</v>
      </c>
      <c r="E1381" s="29"/>
      <c r="F1381" s="29"/>
      <c r="G1381" s="29"/>
      <c r="H1381" s="29"/>
      <c r="I1381" s="29"/>
      <c r="J1381" s="29"/>
      <c r="K1381" s="29">
        <v>0</v>
      </c>
    </row>
    <row r="1382" spans="1:11" x14ac:dyDescent="0.2">
      <c r="A1382" s="47">
        <f t="shared" si="40"/>
        <v>0</v>
      </c>
      <c r="B1382" s="36">
        <f t="shared" si="41"/>
        <v>0</v>
      </c>
      <c r="C1382" s="31" t="s">
        <v>170</v>
      </c>
      <c r="D1382" s="30" t="s">
        <v>170</v>
      </c>
      <c r="E1382" s="29"/>
      <c r="F1382" s="29"/>
      <c r="G1382" s="29"/>
      <c r="H1382" s="29"/>
      <c r="I1382" s="29"/>
      <c r="J1382" s="29"/>
      <c r="K1382" s="29">
        <v>0</v>
      </c>
    </row>
    <row r="1383" spans="1:11" x14ac:dyDescent="0.2">
      <c r="A1383" s="47">
        <f t="shared" si="40"/>
        <v>0</v>
      </c>
      <c r="B1383" s="36">
        <f t="shared" si="41"/>
        <v>0</v>
      </c>
      <c r="C1383" s="31" t="s">
        <v>170</v>
      </c>
      <c r="D1383" s="30" t="s">
        <v>170</v>
      </c>
      <c r="E1383" s="29"/>
      <c r="F1383" s="29"/>
      <c r="G1383" s="29"/>
      <c r="H1383" s="29"/>
      <c r="I1383" s="29"/>
      <c r="J1383" s="29"/>
      <c r="K1383" s="29">
        <v>0</v>
      </c>
    </row>
    <row r="1384" spans="1:11" x14ac:dyDescent="0.2">
      <c r="A1384" s="47">
        <f t="shared" si="40"/>
        <v>0</v>
      </c>
      <c r="B1384" s="36">
        <f t="shared" si="41"/>
        <v>0</v>
      </c>
      <c r="C1384" s="31" t="s">
        <v>170</v>
      </c>
      <c r="D1384" s="30" t="s">
        <v>170</v>
      </c>
      <c r="E1384" s="29"/>
      <c r="F1384" s="29"/>
      <c r="G1384" s="29"/>
      <c r="H1384" s="29"/>
      <c r="I1384" s="29"/>
      <c r="J1384" s="29"/>
      <c r="K1384" s="29">
        <v>0</v>
      </c>
    </row>
    <row r="1385" spans="1:11" x14ac:dyDescent="0.2">
      <c r="A1385" s="47">
        <f t="shared" si="40"/>
        <v>0</v>
      </c>
      <c r="B1385" s="36">
        <f t="shared" si="41"/>
        <v>0</v>
      </c>
      <c r="C1385" s="31" t="s">
        <v>170</v>
      </c>
      <c r="D1385" s="30" t="s">
        <v>170</v>
      </c>
      <c r="E1385" s="29"/>
      <c r="F1385" s="29"/>
      <c r="G1385" s="29"/>
      <c r="H1385" s="29"/>
      <c r="I1385" s="29"/>
      <c r="J1385" s="29"/>
      <c r="K1385" s="29">
        <v>0</v>
      </c>
    </row>
    <row r="1386" spans="1:11" x14ac:dyDescent="0.2">
      <c r="A1386" s="47">
        <f t="shared" si="40"/>
        <v>0</v>
      </c>
      <c r="B1386" s="36">
        <f t="shared" si="41"/>
        <v>0</v>
      </c>
      <c r="C1386" s="31" t="s">
        <v>170</v>
      </c>
      <c r="D1386" s="30" t="s">
        <v>170</v>
      </c>
      <c r="E1386" s="29"/>
      <c r="F1386" s="29"/>
      <c r="G1386" s="29"/>
      <c r="H1386" s="29"/>
      <c r="I1386" s="29"/>
      <c r="J1386" s="29"/>
      <c r="K1386" s="29">
        <v>0</v>
      </c>
    </row>
    <row r="1387" spans="1:11" x14ac:dyDescent="0.2">
      <c r="A1387" s="47">
        <f t="shared" si="40"/>
        <v>0</v>
      </c>
      <c r="B1387" s="36">
        <f t="shared" si="41"/>
        <v>0</v>
      </c>
      <c r="C1387" s="31" t="s">
        <v>170</v>
      </c>
      <c r="D1387" s="30" t="s">
        <v>170</v>
      </c>
      <c r="E1387" s="29"/>
      <c r="F1387" s="29"/>
      <c r="G1387" s="29"/>
      <c r="H1387" s="29"/>
      <c r="I1387" s="29"/>
      <c r="J1387" s="29"/>
      <c r="K1387" s="29">
        <v>0</v>
      </c>
    </row>
    <row r="1388" spans="1:11" x14ac:dyDescent="0.2">
      <c r="A1388" s="47">
        <f t="shared" si="40"/>
        <v>0</v>
      </c>
      <c r="B1388" s="36">
        <f t="shared" si="41"/>
        <v>0</v>
      </c>
      <c r="C1388" s="31" t="s">
        <v>170</v>
      </c>
      <c r="D1388" s="30" t="s">
        <v>170</v>
      </c>
      <c r="E1388" s="29"/>
      <c r="F1388" s="29"/>
      <c r="G1388" s="29"/>
      <c r="H1388" s="29"/>
      <c r="I1388" s="29"/>
      <c r="J1388" s="29"/>
      <c r="K1388" s="29">
        <v>0</v>
      </c>
    </row>
    <row r="1389" spans="1:11" x14ac:dyDescent="0.2">
      <c r="A1389" s="47">
        <f t="shared" si="40"/>
        <v>0</v>
      </c>
      <c r="B1389" s="36">
        <f t="shared" si="41"/>
        <v>0</v>
      </c>
      <c r="C1389" s="31" t="s">
        <v>170</v>
      </c>
      <c r="D1389" s="30" t="s">
        <v>170</v>
      </c>
      <c r="E1389" s="29"/>
      <c r="F1389" s="29"/>
      <c r="G1389" s="29"/>
      <c r="H1389" s="29"/>
      <c r="I1389" s="29"/>
      <c r="J1389" s="29"/>
      <c r="K1389" s="29">
        <v>0</v>
      </c>
    </row>
    <row r="1390" spans="1:11" x14ac:dyDescent="0.2">
      <c r="A1390" s="47">
        <f t="shared" si="40"/>
        <v>0</v>
      </c>
      <c r="B1390" s="36">
        <f t="shared" si="41"/>
        <v>0</v>
      </c>
      <c r="C1390" s="31" t="s">
        <v>170</v>
      </c>
      <c r="D1390" s="30" t="s">
        <v>170</v>
      </c>
      <c r="E1390" s="29"/>
      <c r="F1390" s="29"/>
      <c r="G1390" s="29"/>
      <c r="H1390" s="29"/>
      <c r="I1390" s="29"/>
      <c r="J1390" s="29"/>
      <c r="K1390" s="29">
        <v>0</v>
      </c>
    </row>
    <row r="1391" spans="1:11" x14ac:dyDescent="0.2">
      <c r="A1391" s="47">
        <f t="shared" si="40"/>
        <v>0</v>
      </c>
      <c r="B1391" s="36">
        <f t="shared" si="41"/>
        <v>0</v>
      </c>
      <c r="C1391" s="31" t="s">
        <v>170</v>
      </c>
      <c r="D1391" s="30" t="s">
        <v>170</v>
      </c>
      <c r="E1391" s="29"/>
      <c r="F1391" s="29"/>
      <c r="G1391" s="29"/>
      <c r="H1391" s="29"/>
      <c r="I1391" s="29"/>
      <c r="J1391" s="29"/>
      <c r="K1391" s="29">
        <v>0</v>
      </c>
    </row>
    <row r="1392" spans="1:11" x14ac:dyDescent="0.2">
      <c r="A1392" s="47">
        <f t="shared" si="40"/>
        <v>0</v>
      </c>
      <c r="B1392" s="36">
        <f t="shared" si="41"/>
        <v>0</v>
      </c>
      <c r="C1392" s="31" t="s">
        <v>170</v>
      </c>
      <c r="D1392" s="30" t="s">
        <v>170</v>
      </c>
      <c r="E1392" s="29"/>
      <c r="F1392" s="29"/>
      <c r="G1392" s="29"/>
      <c r="H1392" s="29"/>
      <c r="I1392" s="29"/>
      <c r="J1392" s="29"/>
      <c r="K1392" s="29">
        <v>0</v>
      </c>
    </row>
    <row r="1393" spans="1:11" x14ac:dyDescent="0.2">
      <c r="A1393" s="47">
        <f t="shared" si="40"/>
        <v>0</v>
      </c>
      <c r="B1393" s="36">
        <f t="shared" si="41"/>
        <v>0</v>
      </c>
      <c r="C1393" s="31" t="s">
        <v>170</v>
      </c>
      <c r="D1393" s="30" t="s">
        <v>170</v>
      </c>
      <c r="E1393" s="29"/>
      <c r="F1393" s="29"/>
      <c r="G1393" s="29"/>
      <c r="H1393" s="29"/>
      <c r="I1393" s="29"/>
      <c r="J1393" s="29"/>
      <c r="K1393" s="29">
        <v>0</v>
      </c>
    </row>
    <row r="1394" spans="1:11" x14ac:dyDescent="0.2">
      <c r="A1394" s="47">
        <f t="shared" si="40"/>
        <v>0</v>
      </c>
      <c r="B1394" s="36">
        <f t="shared" si="41"/>
        <v>0</v>
      </c>
      <c r="C1394" s="31" t="s">
        <v>170</v>
      </c>
      <c r="D1394" s="30" t="s">
        <v>170</v>
      </c>
      <c r="E1394" s="29"/>
      <c r="F1394" s="29"/>
      <c r="G1394" s="29"/>
      <c r="H1394" s="29"/>
      <c r="I1394" s="29"/>
      <c r="J1394" s="29"/>
      <c r="K1394" s="29">
        <v>0</v>
      </c>
    </row>
    <row r="1395" spans="1:11" x14ac:dyDescent="0.2">
      <c r="A1395" s="47">
        <f t="shared" ref="A1395:A1458" si="42">IF(ISNA(MATCH(C1395,offers.segment.all,0)),1,0)</f>
        <v>0</v>
      </c>
      <c r="B1395" s="36">
        <f t="shared" ref="B1395:B1458" si="43">IF(ISNA(MATCH(D1395,revenue.descriptions,0)),1,0)</f>
        <v>0</v>
      </c>
      <c r="C1395" s="31" t="s">
        <v>170</v>
      </c>
      <c r="D1395" s="30" t="s">
        <v>170</v>
      </c>
      <c r="E1395" s="29"/>
      <c r="F1395" s="29"/>
      <c r="G1395" s="29"/>
      <c r="H1395" s="29"/>
      <c r="I1395" s="29"/>
      <c r="J1395" s="29"/>
      <c r="K1395" s="29">
        <v>0</v>
      </c>
    </row>
    <row r="1396" spans="1:11" x14ac:dyDescent="0.2">
      <c r="A1396" s="47">
        <f t="shared" si="42"/>
        <v>0</v>
      </c>
      <c r="B1396" s="36">
        <f t="shared" si="43"/>
        <v>0</v>
      </c>
      <c r="C1396" s="31" t="s">
        <v>170</v>
      </c>
      <c r="D1396" s="30" t="s">
        <v>170</v>
      </c>
      <c r="E1396" s="29"/>
      <c r="F1396" s="29"/>
      <c r="G1396" s="29"/>
      <c r="H1396" s="29"/>
      <c r="I1396" s="29"/>
      <c r="J1396" s="29"/>
      <c r="K1396" s="29">
        <v>0</v>
      </c>
    </row>
    <row r="1397" spans="1:11" x14ac:dyDescent="0.2">
      <c r="A1397" s="47">
        <f t="shared" si="42"/>
        <v>0</v>
      </c>
      <c r="B1397" s="36">
        <f t="shared" si="43"/>
        <v>0</v>
      </c>
      <c r="C1397" s="31" t="s">
        <v>170</v>
      </c>
      <c r="D1397" s="30" t="s">
        <v>170</v>
      </c>
      <c r="E1397" s="29"/>
      <c r="F1397" s="29"/>
      <c r="G1397" s="29"/>
      <c r="H1397" s="29"/>
      <c r="I1397" s="29"/>
      <c r="J1397" s="29"/>
      <c r="K1397" s="29">
        <v>0</v>
      </c>
    </row>
    <row r="1398" spans="1:11" x14ac:dyDescent="0.2">
      <c r="A1398" s="47">
        <f t="shared" si="42"/>
        <v>0</v>
      </c>
      <c r="B1398" s="36">
        <f t="shared" si="43"/>
        <v>0</v>
      </c>
      <c r="C1398" s="31" t="s">
        <v>170</v>
      </c>
      <c r="D1398" s="30" t="s">
        <v>170</v>
      </c>
      <c r="E1398" s="29"/>
      <c r="F1398" s="29"/>
      <c r="G1398" s="29"/>
      <c r="H1398" s="29"/>
      <c r="I1398" s="29"/>
      <c r="J1398" s="29"/>
      <c r="K1398" s="29">
        <v>0</v>
      </c>
    </row>
    <row r="1399" spans="1:11" x14ac:dyDescent="0.2">
      <c r="A1399" s="47">
        <f t="shared" si="42"/>
        <v>0</v>
      </c>
      <c r="B1399" s="36">
        <f t="shared" si="43"/>
        <v>0</v>
      </c>
      <c r="C1399" s="31" t="s">
        <v>170</v>
      </c>
      <c r="D1399" s="30" t="s">
        <v>170</v>
      </c>
      <c r="E1399" s="29"/>
      <c r="F1399" s="29"/>
      <c r="G1399" s="29"/>
      <c r="H1399" s="29"/>
      <c r="I1399" s="29"/>
      <c r="J1399" s="29"/>
      <c r="K1399" s="29">
        <v>0</v>
      </c>
    </row>
    <row r="1400" spans="1:11" x14ac:dyDescent="0.2">
      <c r="A1400" s="47">
        <f t="shared" si="42"/>
        <v>0</v>
      </c>
      <c r="B1400" s="36">
        <f t="shared" si="43"/>
        <v>0</v>
      </c>
      <c r="C1400" s="31" t="s">
        <v>170</v>
      </c>
      <c r="D1400" s="30" t="s">
        <v>170</v>
      </c>
      <c r="E1400" s="29"/>
      <c r="F1400" s="29"/>
      <c r="G1400" s="29"/>
      <c r="H1400" s="29"/>
      <c r="I1400" s="29"/>
      <c r="J1400" s="29"/>
      <c r="K1400" s="29">
        <v>0</v>
      </c>
    </row>
    <row r="1401" spans="1:11" x14ac:dyDescent="0.2">
      <c r="A1401" s="47">
        <f t="shared" si="42"/>
        <v>0</v>
      </c>
      <c r="B1401" s="36">
        <f t="shared" si="43"/>
        <v>0</v>
      </c>
      <c r="C1401" s="31" t="s">
        <v>170</v>
      </c>
      <c r="D1401" s="30" t="s">
        <v>170</v>
      </c>
      <c r="E1401" s="29"/>
      <c r="F1401" s="29"/>
      <c r="G1401" s="29"/>
      <c r="H1401" s="29"/>
      <c r="I1401" s="29"/>
      <c r="J1401" s="29"/>
      <c r="K1401" s="29">
        <v>0</v>
      </c>
    </row>
    <row r="1402" spans="1:11" x14ac:dyDescent="0.2">
      <c r="A1402" s="47">
        <f t="shared" si="42"/>
        <v>0</v>
      </c>
      <c r="B1402" s="36">
        <f t="shared" si="43"/>
        <v>0</v>
      </c>
      <c r="C1402" s="31" t="s">
        <v>170</v>
      </c>
      <c r="D1402" s="30" t="s">
        <v>170</v>
      </c>
      <c r="E1402" s="29"/>
      <c r="F1402" s="29"/>
      <c r="G1402" s="29"/>
      <c r="H1402" s="29"/>
      <c r="I1402" s="29"/>
      <c r="J1402" s="29"/>
      <c r="K1402" s="29">
        <v>0</v>
      </c>
    </row>
    <row r="1403" spans="1:11" x14ac:dyDescent="0.2">
      <c r="A1403" s="47">
        <f t="shared" si="42"/>
        <v>0</v>
      </c>
      <c r="B1403" s="36">
        <f t="shared" si="43"/>
        <v>0</v>
      </c>
      <c r="C1403" s="31" t="s">
        <v>170</v>
      </c>
      <c r="D1403" s="30" t="s">
        <v>170</v>
      </c>
      <c r="E1403" s="29"/>
      <c r="F1403" s="29"/>
      <c r="G1403" s="29"/>
      <c r="H1403" s="29"/>
      <c r="I1403" s="29"/>
      <c r="J1403" s="29"/>
      <c r="K1403" s="29">
        <v>0</v>
      </c>
    </row>
    <row r="1404" spans="1:11" x14ac:dyDescent="0.2">
      <c r="A1404" s="47">
        <f t="shared" si="42"/>
        <v>0</v>
      </c>
      <c r="B1404" s="36">
        <f t="shared" si="43"/>
        <v>0</v>
      </c>
      <c r="C1404" s="31" t="s">
        <v>170</v>
      </c>
      <c r="D1404" s="30" t="s">
        <v>170</v>
      </c>
      <c r="E1404" s="29"/>
      <c r="F1404" s="29"/>
      <c r="G1404" s="29"/>
      <c r="H1404" s="29"/>
      <c r="I1404" s="29"/>
      <c r="J1404" s="29"/>
      <c r="K1404" s="29">
        <v>0</v>
      </c>
    </row>
    <row r="1405" spans="1:11" x14ac:dyDescent="0.2">
      <c r="A1405" s="47">
        <f t="shared" si="42"/>
        <v>0</v>
      </c>
      <c r="B1405" s="36">
        <f t="shared" si="43"/>
        <v>0</v>
      </c>
      <c r="C1405" s="31" t="s">
        <v>170</v>
      </c>
      <c r="D1405" s="30" t="s">
        <v>170</v>
      </c>
      <c r="E1405" s="29"/>
      <c r="F1405" s="29"/>
      <c r="G1405" s="29"/>
      <c r="H1405" s="29"/>
      <c r="I1405" s="29"/>
      <c r="J1405" s="29"/>
      <c r="K1405" s="29">
        <v>0</v>
      </c>
    </row>
    <row r="1406" spans="1:11" x14ac:dyDescent="0.2">
      <c r="A1406" s="47">
        <f t="shared" si="42"/>
        <v>0</v>
      </c>
      <c r="B1406" s="36">
        <f t="shared" si="43"/>
        <v>0</v>
      </c>
      <c r="C1406" s="31" t="s">
        <v>170</v>
      </c>
      <c r="D1406" s="30" t="s">
        <v>170</v>
      </c>
      <c r="E1406" s="29"/>
      <c r="F1406" s="29"/>
      <c r="G1406" s="29"/>
      <c r="H1406" s="29"/>
      <c r="I1406" s="29"/>
      <c r="J1406" s="29"/>
      <c r="K1406" s="29">
        <v>0</v>
      </c>
    </row>
    <row r="1407" spans="1:11" x14ac:dyDescent="0.2">
      <c r="A1407" s="47">
        <f t="shared" si="42"/>
        <v>0</v>
      </c>
      <c r="B1407" s="36">
        <f t="shared" si="43"/>
        <v>0</v>
      </c>
      <c r="C1407" s="31" t="s">
        <v>170</v>
      </c>
      <c r="D1407" s="30" t="s">
        <v>170</v>
      </c>
      <c r="E1407" s="29"/>
      <c r="F1407" s="29"/>
      <c r="G1407" s="29"/>
      <c r="H1407" s="29"/>
      <c r="I1407" s="29"/>
      <c r="J1407" s="29"/>
      <c r="K1407" s="29">
        <v>0</v>
      </c>
    </row>
    <row r="1408" spans="1:11" x14ac:dyDescent="0.2">
      <c r="A1408" s="47">
        <f t="shared" si="42"/>
        <v>0</v>
      </c>
      <c r="B1408" s="36">
        <f t="shared" si="43"/>
        <v>0</v>
      </c>
      <c r="C1408" s="31" t="s">
        <v>170</v>
      </c>
      <c r="D1408" s="30" t="s">
        <v>170</v>
      </c>
      <c r="E1408" s="29"/>
      <c r="F1408" s="29"/>
      <c r="G1408" s="29"/>
      <c r="H1408" s="29"/>
      <c r="I1408" s="29"/>
      <c r="J1408" s="29"/>
      <c r="K1408" s="29">
        <v>0</v>
      </c>
    </row>
    <row r="1409" spans="1:11" x14ac:dyDescent="0.2">
      <c r="A1409" s="47">
        <f t="shared" si="42"/>
        <v>0</v>
      </c>
      <c r="B1409" s="36">
        <f t="shared" si="43"/>
        <v>0</v>
      </c>
      <c r="C1409" s="31" t="s">
        <v>170</v>
      </c>
      <c r="D1409" s="30" t="s">
        <v>170</v>
      </c>
      <c r="E1409" s="29"/>
      <c r="F1409" s="29"/>
      <c r="G1409" s="29"/>
      <c r="H1409" s="29"/>
      <c r="I1409" s="29"/>
      <c r="J1409" s="29"/>
      <c r="K1409" s="29">
        <v>0</v>
      </c>
    </row>
    <row r="1410" spans="1:11" x14ac:dyDescent="0.2">
      <c r="A1410" s="47">
        <f t="shared" si="42"/>
        <v>0</v>
      </c>
      <c r="B1410" s="36">
        <f t="shared" si="43"/>
        <v>0</v>
      </c>
      <c r="C1410" s="31" t="s">
        <v>170</v>
      </c>
      <c r="D1410" s="30" t="s">
        <v>170</v>
      </c>
      <c r="E1410" s="29"/>
      <c r="F1410" s="29"/>
      <c r="G1410" s="29"/>
      <c r="H1410" s="29"/>
      <c r="I1410" s="29"/>
      <c r="J1410" s="29"/>
      <c r="K1410" s="29">
        <v>0</v>
      </c>
    </row>
    <row r="1411" spans="1:11" x14ac:dyDescent="0.2">
      <c r="A1411" s="47">
        <f t="shared" si="42"/>
        <v>0</v>
      </c>
      <c r="B1411" s="36">
        <f t="shared" si="43"/>
        <v>0</v>
      </c>
      <c r="C1411" s="31" t="s">
        <v>170</v>
      </c>
      <c r="D1411" s="30" t="s">
        <v>170</v>
      </c>
      <c r="E1411" s="29"/>
      <c r="F1411" s="29"/>
      <c r="G1411" s="29"/>
      <c r="H1411" s="29"/>
      <c r="I1411" s="29"/>
      <c r="J1411" s="29"/>
      <c r="K1411" s="29">
        <v>0</v>
      </c>
    </row>
    <row r="1412" spans="1:11" x14ac:dyDescent="0.2">
      <c r="A1412" s="47">
        <f t="shared" si="42"/>
        <v>0</v>
      </c>
      <c r="B1412" s="36">
        <f t="shared" si="43"/>
        <v>0</v>
      </c>
      <c r="C1412" s="31" t="s">
        <v>170</v>
      </c>
      <c r="D1412" s="30" t="s">
        <v>170</v>
      </c>
      <c r="E1412" s="29"/>
      <c r="F1412" s="29"/>
      <c r="G1412" s="29"/>
      <c r="H1412" s="29"/>
      <c r="I1412" s="29"/>
      <c r="J1412" s="29"/>
      <c r="K1412" s="29">
        <v>0</v>
      </c>
    </row>
    <row r="1413" spans="1:11" x14ac:dyDescent="0.2">
      <c r="A1413" s="47">
        <f t="shared" si="42"/>
        <v>0</v>
      </c>
      <c r="B1413" s="36">
        <f t="shared" si="43"/>
        <v>0</v>
      </c>
      <c r="C1413" s="31" t="s">
        <v>170</v>
      </c>
      <c r="D1413" s="30" t="s">
        <v>170</v>
      </c>
      <c r="E1413" s="29"/>
      <c r="F1413" s="29"/>
      <c r="G1413" s="29"/>
      <c r="H1413" s="29"/>
      <c r="I1413" s="29"/>
      <c r="J1413" s="29"/>
      <c r="K1413" s="29">
        <v>0</v>
      </c>
    </row>
    <row r="1414" spans="1:11" x14ac:dyDescent="0.2">
      <c r="A1414" s="47">
        <f t="shared" si="42"/>
        <v>0</v>
      </c>
      <c r="B1414" s="36">
        <f t="shared" si="43"/>
        <v>0</v>
      </c>
      <c r="C1414" s="31" t="s">
        <v>170</v>
      </c>
      <c r="D1414" s="30" t="s">
        <v>170</v>
      </c>
      <c r="E1414" s="29"/>
      <c r="F1414" s="29"/>
      <c r="G1414" s="29"/>
      <c r="H1414" s="29"/>
      <c r="I1414" s="29"/>
      <c r="J1414" s="29"/>
      <c r="K1414" s="29">
        <v>0</v>
      </c>
    </row>
    <row r="1415" spans="1:11" x14ac:dyDescent="0.2">
      <c r="A1415" s="47">
        <f t="shared" si="42"/>
        <v>0</v>
      </c>
      <c r="B1415" s="36">
        <f t="shared" si="43"/>
        <v>0</v>
      </c>
      <c r="C1415" s="31" t="s">
        <v>170</v>
      </c>
      <c r="D1415" s="30" t="s">
        <v>170</v>
      </c>
      <c r="E1415" s="29"/>
      <c r="F1415" s="29"/>
      <c r="G1415" s="29"/>
      <c r="H1415" s="29"/>
      <c r="I1415" s="29"/>
      <c r="J1415" s="29"/>
      <c r="K1415" s="29">
        <v>0</v>
      </c>
    </row>
    <row r="1416" spans="1:11" x14ac:dyDescent="0.2">
      <c r="A1416" s="47">
        <f t="shared" si="42"/>
        <v>0</v>
      </c>
      <c r="B1416" s="36">
        <f t="shared" si="43"/>
        <v>0</v>
      </c>
      <c r="C1416" s="31" t="s">
        <v>170</v>
      </c>
      <c r="D1416" s="30" t="s">
        <v>170</v>
      </c>
      <c r="E1416" s="29"/>
      <c r="F1416" s="29"/>
      <c r="G1416" s="29"/>
      <c r="H1416" s="29"/>
      <c r="I1416" s="29"/>
      <c r="J1416" s="29"/>
      <c r="K1416" s="29">
        <v>0</v>
      </c>
    </row>
    <row r="1417" spans="1:11" x14ac:dyDescent="0.2">
      <c r="A1417" s="47">
        <f t="shared" si="42"/>
        <v>0</v>
      </c>
      <c r="B1417" s="36">
        <f t="shared" si="43"/>
        <v>0</v>
      </c>
      <c r="C1417" s="31" t="s">
        <v>170</v>
      </c>
      <c r="D1417" s="30" t="s">
        <v>170</v>
      </c>
      <c r="E1417" s="29"/>
      <c r="F1417" s="29"/>
      <c r="G1417" s="29"/>
      <c r="H1417" s="29"/>
      <c r="I1417" s="29"/>
      <c r="J1417" s="29"/>
      <c r="K1417" s="29">
        <v>0</v>
      </c>
    </row>
    <row r="1418" spans="1:11" x14ac:dyDescent="0.2">
      <c r="A1418" s="47">
        <f t="shared" si="42"/>
        <v>0</v>
      </c>
      <c r="B1418" s="36">
        <f t="shared" si="43"/>
        <v>0</v>
      </c>
      <c r="C1418" s="31" t="s">
        <v>170</v>
      </c>
      <c r="D1418" s="30" t="s">
        <v>170</v>
      </c>
      <c r="E1418" s="29"/>
      <c r="F1418" s="29"/>
      <c r="G1418" s="29"/>
      <c r="H1418" s="29"/>
      <c r="I1418" s="29"/>
      <c r="J1418" s="29"/>
      <c r="K1418" s="29">
        <v>0</v>
      </c>
    </row>
    <row r="1419" spans="1:11" x14ac:dyDescent="0.2">
      <c r="A1419" s="47">
        <f t="shared" si="42"/>
        <v>0</v>
      </c>
      <c r="B1419" s="36">
        <f t="shared" si="43"/>
        <v>0</v>
      </c>
      <c r="C1419" s="31" t="s">
        <v>170</v>
      </c>
      <c r="D1419" s="30" t="s">
        <v>170</v>
      </c>
      <c r="E1419" s="29"/>
      <c r="F1419" s="29"/>
      <c r="G1419" s="29"/>
      <c r="H1419" s="29"/>
      <c r="I1419" s="29"/>
      <c r="J1419" s="29"/>
      <c r="K1419" s="29">
        <v>0</v>
      </c>
    </row>
    <row r="1420" spans="1:11" x14ac:dyDescent="0.2">
      <c r="A1420" s="47">
        <f t="shared" si="42"/>
        <v>0</v>
      </c>
      <c r="B1420" s="36">
        <f t="shared" si="43"/>
        <v>0</v>
      </c>
      <c r="C1420" s="31" t="s">
        <v>170</v>
      </c>
      <c r="D1420" s="30" t="s">
        <v>170</v>
      </c>
      <c r="E1420" s="29"/>
      <c r="F1420" s="29"/>
      <c r="G1420" s="29"/>
      <c r="H1420" s="29"/>
      <c r="I1420" s="29"/>
      <c r="J1420" s="29"/>
      <c r="K1420" s="29">
        <v>0</v>
      </c>
    </row>
    <row r="1421" spans="1:11" x14ac:dyDescent="0.2">
      <c r="A1421" s="47">
        <f t="shared" si="42"/>
        <v>0</v>
      </c>
      <c r="B1421" s="36">
        <f t="shared" si="43"/>
        <v>0</v>
      </c>
      <c r="C1421" s="31" t="s">
        <v>170</v>
      </c>
      <c r="D1421" s="30" t="s">
        <v>170</v>
      </c>
      <c r="E1421" s="29"/>
      <c r="F1421" s="29"/>
      <c r="G1421" s="29"/>
      <c r="H1421" s="29"/>
      <c r="I1421" s="29"/>
      <c r="J1421" s="29"/>
      <c r="K1421" s="29">
        <v>0</v>
      </c>
    </row>
    <row r="1422" spans="1:11" x14ac:dyDescent="0.2">
      <c r="A1422" s="47">
        <f t="shared" si="42"/>
        <v>0</v>
      </c>
      <c r="B1422" s="36">
        <f t="shared" si="43"/>
        <v>0</v>
      </c>
      <c r="C1422" s="31" t="s">
        <v>170</v>
      </c>
      <c r="D1422" s="30" t="s">
        <v>170</v>
      </c>
      <c r="E1422" s="29"/>
      <c r="F1422" s="29"/>
      <c r="G1422" s="29"/>
      <c r="H1422" s="29"/>
      <c r="I1422" s="29"/>
      <c r="J1422" s="29"/>
      <c r="K1422" s="29">
        <v>0</v>
      </c>
    </row>
    <row r="1423" spans="1:11" x14ac:dyDescent="0.2">
      <c r="A1423" s="47">
        <f t="shared" si="42"/>
        <v>0</v>
      </c>
      <c r="B1423" s="36">
        <f t="shared" si="43"/>
        <v>0</v>
      </c>
      <c r="C1423" s="31" t="s">
        <v>170</v>
      </c>
      <c r="D1423" s="30" t="s">
        <v>170</v>
      </c>
      <c r="E1423" s="29"/>
      <c r="F1423" s="29"/>
      <c r="G1423" s="29"/>
      <c r="H1423" s="29"/>
      <c r="I1423" s="29"/>
      <c r="J1423" s="29"/>
      <c r="K1423" s="29">
        <v>0</v>
      </c>
    </row>
    <row r="1424" spans="1:11" x14ac:dyDescent="0.2">
      <c r="A1424" s="47">
        <f t="shared" si="42"/>
        <v>0</v>
      </c>
      <c r="B1424" s="36">
        <f t="shared" si="43"/>
        <v>0</v>
      </c>
      <c r="C1424" s="31" t="s">
        <v>170</v>
      </c>
      <c r="D1424" s="30" t="s">
        <v>170</v>
      </c>
      <c r="E1424" s="29"/>
      <c r="F1424" s="29"/>
      <c r="G1424" s="29"/>
      <c r="H1424" s="29"/>
      <c r="I1424" s="29"/>
      <c r="J1424" s="29"/>
      <c r="K1424" s="29">
        <v>0</v>
      </c>
    </row>
    <row r="1425" spans="1:11" x14ac:dyDescent="0.2">
      <c r="A1425" s="47">
        <f t="shared" si="42"/>
        <v>0</v>
      </c>
      <c r="B1425" s="36">
        <f t="shared" si="43"/>
        <v>0</v>
      </c>
      <c r="C1425" s="31" t="s">
        <v>170</v>
      </c>
      <c r="D1425" s="30" t="s">
        <v>170</v>
      </c>
      <c r="E1425" s="29"/>
      <c r="F1425" s="29"/>
      <c r="G1425" s="29"/>
      <c r="H1425" s="29"/>
      <c r="I1425" s="29"/>
      <c r="J1425" s="29"/>
      <c r="K1425" s="29">
        <v>0</v>
      </c>
    </row>
    <row r="1426" spans="1:11" x14ac:dyDescent="0.2">
      <c r="A1426" s="47">
        <f t="shared" si="42"/>
        <v>0</v>
      </c>
      <c r="B1426" s="36">
        <f t="shared" si="43"/>
        <v>0</v>
      </c>
      <c r="C1426" s="31" t="s">
        <v>170</v>
      </c>
      <c r="D1426" s="30" t="s">
        <v>170</v>
      </c>
      <c r="E1426" s="29"/>
      <c r="F1426" s="29"/>
      <c r="G1426" s="29"/>
      <c r="H1426" s="29"/>
      <c r="I1426" s="29"/>
      <c r="J1426" s="29"/>
      <c r="K1426" s="29">
        <v>0</v>
      </c>
    </row>
    <row r="1427" spans="1:11" x14ac:dyDescent="0.2">
      <c r="A1427" s="47">
        <f t="shared" si="42"/>
        <v>0</v>
      </c>
      <c r="B1427" s="36">
        <f t="shared" si="43"/>
        <v>0</v>
      </c>
      <c r="C1427" s="31" t="s">
        <v>170</v>
      </c>
      <c r="D1427" s="30" t="s">
        <v>170</v>
      </c>
      <c r="E1427" s="29"/>
      <c r="F1427" s="29"/>
      <c r="G1427" s="29"/>
      <c r="H1427" s="29"/>
      <c r="I1427" s="29"/>
      <c r="J1427" s="29"/>
      <c r="K1427" s="29">
        <v>0</v>
      </c>
    </row>
    <row r="1428" spans="1:11" x14ac:dyDescent="0.2">
      <c r="A1428" s="47">
        <f t="shared" si="42"/>
        <v>0</v>
      </c>
      <c r="B1428" s="36">
        <f t="shared" si="43"/>
        <v>0</v>
      </c>
      <c r="C1428" s="31" t="s">
        <v>170</v>
      </c>
      <c r="D1428" s="30" t="s">
        <v>170</v>
      </c>
      <c r="E1428" s="29"/>
      <c r="F1428" s="29"/>
      <c r="G1428" s="29"/>
      <c r="H1428" s="29"/>
      <c r="I1428" s="29"/>
      <c r="J1428" s="29"/>
      <c r="K1428" s="29">
        <v>0</v>
      </c>
    </row>
    <row r="1429" spans="1:11" x14ac:dyDescent="0.2">
      <c r="A1429" s="47">
        <f t="shared" si="42"/>
        <v>0</v>
      </c>
      <c r="B1429" s="36">
        <f t="shared" si="43"/>
        <v>0</v>
      </c>
      <c r="C1429" s="31" t="s">
        <v>170</v>
      </c>
      <c r="D1429" s="30" t="s">
        <v>170</v>
      </c>
      <c r="E1429" s="29"/>
      <c r="F1429" s="29"/>
      <c r="G1429" s="29"/>
      <c r="H1429" s="29"/>
      <c r="I1429" s="29"/>
      <c r="J1429" s="29"/>
      <c r="K1429" s="29">
        <v>0</v>
      </c>
    </row>
    <row r="1430" spans="1:11" x14ac:dyDescent="0.2">
      <c r="A1430" s="47">
        <f t="shared" si="42"/>
        <v>0</v>
      </c>
      <c r="B1430" s="36">
        <f t="shared" si="43"/>
        <v>0</v>
      </c>
      <c r="C1430" s="31" t="s">
        <v>170</v>
      </c>
      <c r="D1430" s="30" t="s">
        <v>170</v>
      </c>
      <c r="E1430" s="29"/>
      <c r="F1430" s="29"/>
      <c r="G1430" s="29"/>
      <c r="H1430" s="29"/>
      <c r="I1430" s="29"/>
      <c r="J1430" s="29"/>
      <c r="K1430" s="29">
        <v>0</v>
      </c>
    </row>
    <row r="1431" spans="1:11" x14ac:dyDescent="0.2">
      <c r="A1431" s="47">
        <f t="shared" si="42"/>
        <v>0</v>
      </c>
      <c r="B1431" s="36">
        <f t="shared" si="43"/>
        <v>0</v>
      </c>
      <c r="C1431" s="31" t="s">
        <v>170</v>
      </c>
      <c r="D1431" s="30" t="s">
        <v>170</v>
      </c>
      <c r="E1431" s="29"/>
      <c r="F1431" s="29"/>
      <c r="G1431" s="29"/>
      <c r="H1431" s="29"/>
      <c r="I1431" s="29"/>
      <c r="J1431" s="29"/>
      <c r="K1431" s="29">
        <v>0</v>
      </c>
    </row>
    <row r="1432" spans="1:11" x14ac:dyDescent="0.2">
      <c r="A1432" s="47">
        <f t="shared" si="42"/>
        <v>0</v>
      </c>
      <c r="B1432" s="36">
        <f t="shared" si="43"/>
        <v>0</v>
      </c>
      <c r="C1432" s="31" t="s">
        <v>170</v>
      </c>
      <c r="D1432" s="30" t="s">
        <v>170</v>
      </c>
      <c r="E1432" s="29"/>
      <c r="F1432" s="29"/>
      <c r="G1432" s="29"/>
      <c r="H1432" s="29"/>
      <c r="I1432" s="29"/>
      <c r="J1432" s="29"/>
      <c r="K1432" s="29">
        <v>0</v>
      </c>
    </row>
    <row r="1433" spans="1:11" x14ac:dyDescent="0.2">
      <c r="A1433" s="47">
        <f t="shared" si="42"/>
        <v>0</v>
      </c>
      <c r="B1433" s="36">
        <f t="shared" si="43"/>
        <v>0</v>
      </c>
      <c r="C1433" s="31" t="s">
        <v>170</v>
      </c>
      <c r="D1433" s="30" t="s">
        <v>170</v>
      </c>
      <c r="E1433" s="29"/>
      <c r="F1433" s="29"/>
      <c r="G1433" s="29"/>
      <c r="H1433" s="29"/>
      <c r="I1433" s="29"/>
      <c r="J1433" s="29"/>
      <c r="K1433" s="29">
        <v>0</v>
      </c>
    </row>
    <row r="1434" spans="1:11" x14ac:dyDescent="0.2">
      <c r="A1434" s="47">
        <f t="shared" si="42"/>
        <v>0</v>
      </c>
      <c r="B1434" s="36">
        <f t="shared" si="43"/>
        <v>0</v>
      </c>
      <c r="C1434" s="31" t="s">
        <v>170</v>
      </c>
      <c r="D1434" s="30" t="s">
        <v>170</v>
      </c>
      <c r="E1434" s="29"/>
      <c r="F1434" s="29"/>
      <c r="G1434" s="29"/>
      <c r="H1434" s="29"/>
      <c r="I1434" s="29"/>
      <c r="J1434" s="29"/>
      <c r="K1434" s="29">
        <v>0</v>
      </c>
    </row>
    <row r="1435" spans="1:11" x14ac:dyDescent="0.2">
      <c r="A1435" s="47">
        <f t="shared" si="42"/>
        <v>0</v>
      </c>
      <c r="B1435" s="36">
        <f t="shared" si="43"/>
        <v>0</v>
      </c>
      <c r="C1435" s="31" t="s">
        <v>170</v>
      </c>
      <c r="D1435" s="30" t="s">
        <v>170</v>
      </c>
      <c r="E1435" s="29"/>
      <c r="F1435" s="29"/>
      <c r="G1435" s="29"/>
      <c r="H1435" s="29"/>
      <c r="I1435" s="29"/>
      <c r="J1435" s="29"/>
      <c r="K1435" s="29">
        <v>0</v>
      </c>
    </row>
    <row r="1436" spans="1:11" x14ac:dyDescent="0.2">
      <c r="A1436" s="47">
        <f t="shared" si="42"/>
        <v>0</v>
      </c>
      <c r="B1436" s="36">
        <f t="shared" si="43"/>
        <v>0</v>
      </c>
      <c r="C1436" s="31" t="s">
        <v>170</v>
      </c>
      <c r="D1436" s="30" t="s">
        <v>170</v>
      </c>
      <c r="E1436" s="29"/>
      <c r="F1436" s="29"/>
      <c r="G1436" s="29"/>
      <c r="H1436" s="29"/>
      <c r="I1436" s="29"/>
      <c r="J1436" s="29"/>
      <c r="K1436" s="29">
        <v>0</v>
      </c>
    </row>
    <row r="1437" spans="1:11" x14ac:dyDescent="0.2">
      <c r="A1437" s="47">
        <f t="shared" si="42"/>
        <v>0</v>
      </c>
      <c r="B1437" s="36">
        <f t="shared" si="43"/>
        <v>0</v>
      </c>
      <c r="C1437" s="31" t="s">
        <v>170</v>
      </c>
      <c r="D1437" s="30" t="s">
        <v>170</v>
      </c>
      <c r="E1437" s="29"/>
      <c r="F1437" s="29"/>
      <c r="G1437" s="29"/>
      <c r="H1437" s="29"/>
      <c r="I1437" s="29"/>
      <c r="J1437" s="29"/>
      <c r="K1437" s="29">
        <v>0</v>
      </c>
    </row>
    <row r="1438" spans="1:11" x14ac:dyDescent="0.2">
      <c r="A1438" s="47">
        <f t="shared" si="42"/>
        <v>0</v>
      </c>
      <c r="B1438" s="36">
        <f t="shared" si="43"/>
        <v>0</v>
      </c>
      <c r="C1438" s="31" t="s">
        <v>170</v>
      </c>
      <c r="D1438" s="30" t="s">
        <v>170</v>
      </c>
      <c r="E1438" s="29"/>
      <c r="F1438" s="29"/>
      <c r="G1438" s="29"/>
      <c r="H1438" s="29"/>
      <c r="I1438" s="29"/>
      <c r="J1438" s="29"/>
      <c r="K1438" s="29">
        <v>0</v>
      </c>
    </row>
    <row r="1439" spans="1:11" x14ac:dyDescent="0.2">
      <c r="A1439" s="47">
        <f t="shared" si="42"/>
        <v>0</v>
      </c>
      <c r="B1439" s="36">
        <f t="shared" si="43"/>
        <v>0</v>
      </c>
      <c r="C1439" s="31" t="s">
        <v>170</v>
      </c>
      <c r="D1439" s="30" t="s">
        <v>170</v>
      </c>
      <c r="E1439" s="29"/>
      <c r="F1439" s="29"/>
      <c r="G1439" s="29"/>
      <c r="H1439" s="29"/>
      <c r="I1439" s="29"/>
      <c r="J1439" s="29"/>
      <c r="K1439" s="29">
        <v>0</v>
      </c>
    </row>
    <row r="1440" spans="1:11" x14ac:dyDescent="0.2">
      <c r="A1440" s="47">
        <f t="shared" si="42"/>
        <v>0</v>
      </c>
      <c r="B1440" s="36">
        <f t="shared" si="43"/>
        <v>0</v>
      </c>
      <c r="C1440" s="31" t="s">
        <v>170</v>
      </c>
      <c r="D1440" s="30" t="s">
        <v>170</v>
      </c>
      <c r="E1440" s="29"/>
      <c r="F1440" s="29"/>
      <c r="G1440" s="29"/>
      <c r="H1440" s="29"/>
      <c r="I1440" s="29"/>
      <c r="J1440" s="29"/>
      <c r="K1440" s="29">
        <v>0</v>
      </c>
    </row>
    <row r="1441" spans="1:11" x14ac:dyDescent="0.2">
      <c r="A1441" s="47">
        <f t="shared" si="42"/>
        <v>0</v>
      </c>
      <c r="B1441" s="36">
        <f t="shared" si="43"/>
        <v>0</v>
      </c>
      <c r="C1441" s="31" t="s">
        <v>170</v>
      </c>
      <c r="D1441" s="30" t="s">
        <v>170</v>
      </c>
      <c r="E1441" s="29"/>
      <c r="F1441" s="29"/>
      <c r="G1441" s="29"/>
      <c r="H1441" s="29"/>
      <c r="I1441" s="29"/>
      <c r="J1441" s="29"/>
      <c r="K1441" s="29">
        <v>0</v>
      </c>
    </row>
    <row r="1442" spans="1:11" x14ac:dyDescent="0.2">
      <c r="A1442" s="47">
        <f t="shared" si="42"/>
        <v>0</v>
      </c>
      <c r="B1442" s="36">
        <f t="shared" si="43"/>
        <v>0</v>
      </c>
      <c r="C1442" s="31" t="s">
        <v>170</v>
      </c>
      <c r="D1442" s="30" t="s">
        <v>170</v>
      </c>
      <c r="E1442" s="29"/>
      <c r="F1442" s="29"/>
      <c r="G1442" s="29"/>
      <c r="H1442" s="29"/>
      <c r="I1442" s="29"/>
      <c r="J1442" s="29"/>
      <c r="K1442" s="29">
        <v>0</v>
      </c>
    </row>
    <row r="1443" spans="1:11" x14ac:dyDescent="0.2">
      <c r="A1443" s="47">
        <f t="shared" si="42"/>
        <v>0</v>
      </c>
      <c r="B1443" s="36">
        <f t="shared" si="43"/>
        <v>0</v>
      </c>
      <c r="C1443" s="31" t="s">
        <v>170</v>
      </c>
      <c r="D1443" s="30" t="s">
        <v>170</v>
      </c>
      <c r="E1443" s="29"/>
      <c r="F1443" s="29"/>
      <c r="G1443" s="29"/>
      <c r="H1443" s="29"/>
      <c r="I1443" s="29"/>
      <c r="J1443" s="29"/>
      <c r="K1443" s="29">
        <v>0</v>
      </c>
    </row>
    <row r="1444" spans="1:11" x14ac:dyDescent="0.2">
      <c r="A1444" s="47">
        <f t="shared" si="42"/>
        <v>0</v>
      </c>
      <c r="B1444" s="36">
        <f t="shared" si="43"/>
        <v>0</v>
      </c>
      <c r="C1444" s="31" t="s">
        <v>170</v>
      </c>
      <c r="D1444" s="30" t="s">
        <v>170</v>
      </c>
      <c r="E1444" s="29"/>
      <c r="F1444" s="29"/>
      <c r="G1444" s="29"/>
      <c r="H1444" s="29"/>
      <c r="I1444" s="29"/>
      <c r="J1444" s="29"/>
      <c r="K1444" s="29">
        <v>0</v>
      </c>
    </row>
    <row r="1445" spans="1:11" x14ac:dyDescent="0.2">
      <c r="A1445" s="47">
        <f t="shared" si="42"/>
        <v>0</v>
      </c>
      <c r="B1445" s="36">
        <f t="shared" si="43"/>
        <v>0</v>
      </c>
      <c r="C1445" s="31" t="s">
        <v>170</v>
      </c>
      <c r="D1445" s="30" t="s">
        <v>170</v>
      </c>
      <c r="E1445" s="29"/>
      <c r="F1445" s="29"/>
      <c r="G1445" s="29"/>
      <c r="H1445" s="29"/>
      <c r="I1445" s="29"/>
      <c r="J1445" s="29"/>
      <c r="K1445" s="29">
        <v>0</v>
      </c>
    </row>
    <row r="1446" spans="1:11" x14ac:dyDescent="0.2">
      <c r="A1446" s="47">
        <f t="shared" si="42"/>
        <v>0</v>
      </c>
      <c r="B1446" s="36">
        <f t="shared" si="43"/>
        <v>0</v>
      </c>
      <c r="C1446" s="31" t="s">
        <v>170</v>
      </c>
      <c r="D1446" s="30" t="s">
        <v>170</v>
      </c>
      <c r="E1446" s="29"/>
      <c r="F1446" s="29"/>
      <c r="G1446" s="29"/>
      <c r="H1446" s="29"/>
      <c r="I1446" s="29"/>
      <c r="J1446" s="29"/>
      <c r="K1446" s="29">
        <v>0</v>
      </c>
    </row>
    <row r="1447" spans="1:11" x14ac:dyDescent="0.2">
      <c r="A1447" s="47">
        <f t="shared" si="42"/>
        <v>0</v>
      </c>
      <c r="B1447" s="36">
        <f t="shared" si="43"/>
        <v>0</v>
      </c>
      <c r="C1447" s="31" t="s">
        <v>170</v>
      </c>
      <c r="D1447" s="30" t="s">
        <v>170</v>
      </c>
      <c r="E1447" s="29"/>
      <c r="F1447" s="29"/>
      <c r="G1447" s="29"/>
      <c r="H1447" s="29"/>
      <c r="I1447" s="29"/>
      <c r="J1447" s="29"/>
      <c r="K1447" s="29">
        <v>0</v>
      </c>
    </row>
    <row r="1448" spans="1:11" x14ac:dyDescent="0.2">
      <c r="A1448" s="47">
        <f t="shared" si="42"/>
        <v>0</v>
      </c>
      <c r="B1448" s="36">
        <f t="shared" si="43"/>
        <v>0</v>
      </c>
      <c r="C1448" s="31" t="s">
        <v>170</v>
      </c>
      <c r="D1448" s="30" t="s">
        <v>170</v>
      </c>
      <c r="E1448" s="29"/>
      <c r="F1448" s="29"/>
      <c r="G1448" s="29"/>
      <c r="H1448" s="29"/>
      <c r="I1448" s="29"/>
      <c r="J1448" s="29"/>
      <c r="K1448" s="29">
        <v>0</v>
      </c>
    </row>
    <row r="1449" spans="1:11" x14ac:dyDescent="0.2">
      <c r="A1449" s="47">
        <f t="shared" si="42"/>
        <v>0</v>
      </c>
      <c r="B1449" s="36">
        <f t="shared" si="43"/>
        <v>0</v>
      </c>
      <c r="C1449" s="31" t="s">
        <v>170</v>
      </c>
      <c r="D1449" s="30" t="s">
        <v>170</v>
      </c>
      <c r="E1449" s="29"/>
      <c r="F1449" s="29"/>
      <c r="G1449" s="29"/>
      <c r="H1449" s="29"/>
      <c r="I1449" s="29"/>
      <c r="J1449" s="29"/>
      <c r="K1449" s="29">
        <v>0</v>
      </c>
    </row>
    <row r="1450" spans="1:11" x14ac:dyDescent="0.2">
      <c r="A1450" s="47">
        <f t="shared" si="42"/>
        <v>0</v>
      </c>
      <c r="B1450" s="36">
        <f t="shared" si="43"/>
        <v>0</v>
      </c>
      <c r="C1450" s="31" t="s">
        <v>170</v>
      </c>
      <c r="D1450" s="30" t="s">
        <v>170</v>
      </c>
      <c r="E1450" s="29"/>
      <c r="F1450" s="29"/>
      <c r="G1450" s="29"/>
      <c r="H1450" s="29"/>
      <c r="I1450" s="29"/>
      <c r="J1450" s="29"/>
      <c r="K1450" s="29">
        <v>0</v>
      </c>
    </row>
    <row r="1451" spans="1:11" x14ac:dyDescent="0.2">
      <c r="A1451" s="47">
        <f t="shared" si="42"/>
        <v>0</v>
      </c>
      <c r="B1451" s="36">
        <f t="shared" si="43"/>
        <v>0</v>
      </c>
      <c r="C1451" s="31" t="s">
        <v>170</v>
      </c>
      <c r="D1451" s="30" t="s">
        <v>170</v>
      </c>
      <c r="E1451" s="29"/>
      <c r="F1451" s="29"/>
      <c r="G1451" s="29"/>
      <c r="H1451" s="29"/>
      <c r="I1451" s="29"/>
      <c r="J1451" s="29"/>
      <c r="K1451" s="29">
        <v>0</v>
      </c>
    </row>
    <row r="1452" spans="1:11" x14ac:dyDescent="0.2">
      <c r="A1452" s="47">
        <f t="shared" si="42"/>
        <v>0</v>
      </c>
      <c r="B1452" s="36">
        <f t="shared" si="43"/>
        <v>0</v>
      </c>
      <c r="C1452" s="31" t="s">
        <v>170</v>
      </c>
      <c r="D1452" s="30" t="s">
        <v>170</v>
      </c>
      <c r="E1452" s="29"/>
      <c r="F1452" s="29"/>
      <c r="G1452" s="29"/>
      <c r="H1452" s="29"/>
      <c r="I1452" s="29"/>
      <c r="J1452" s="29"/>
      <c r="K1452" s="29">
        <v>0</v>
      </c>
    </row>
    <row r="1453" spans="1:11" x14ac:dyDescent="0.2">
      <c r="A1453" s="47">
        <f t="shared" si="42"/>
        <v>0</v>
      </c>
      <c r="B1453" s="36">
        <f t="shared" si="43"/>
        <v>0</v>
      </c>
      <c r="C1453" s="31" t="s">
        <v>170</v>
      </c>
      <c r="D1453" s="30" t="s">
        <v>170</v>
      </c>
      <c r="E1453" s="29"/>
      <c r="F1453" s="29"/>
      <c r="G1453" s="29"/>
      <c r="H1453" s="29"/>
      <c r="I1453" s="29"/>
      <c r="J1453" s="29"/>
      <c r="K1453" s="29">
        <v>0</v>
      </c>
    </row>
    <row r="1454" spans="1:11" x14ac:dyDescent="0.2">
      <c r="A1454" s="47">
        <f t="shared" si="42"/>
        <v>0</v>
      </c>
      <c r="B1454" s="36">
        <f t="shared" si="43"/>
        <v>0</v>
      </c>
      <c r="C1454" s="31" t="s">
        <v>170</v>
      </c>
      <c r="D1454" s="30" t="s">
        <v>170</v>
      </c>
      <c r="E1454" s="29"/>
      <c r="F1454" s="29"/>
      <c r="G1454" s="29"/>
      <c r="H1454" s="29"/>
      <c r="I1454" s="29"/>
      <c r="J1454" s="29"/>
      <c r="K1454" s="29">
        <v>0</v>
      </c>
    </row>
    <row r="1455" spans="1:11" x14ac:dyDescent="0.2">
      <c r="A1455" s="47">
        <f t="shared" si="42"/>
        <v>0</v>
      </c>
      <c r="B1455" s="36">
        <f t="shared" si="43"/>
        <v>0</v>
      </c>
      <c r="C1455" s="31" t="s">
        <v>170</v>
      </c>
      <c r="D1455" s="30" t="s">
        <v>170</v>
      </c>
      <c r="E1455" s="29"/>
      <c r="F1455" s="29"/>
      <c r="G1455" s="29"/>
      <c r="H1455" s="29"/>
      <c r="I1455" s="29"/>
      <c r="J1455" s="29"/>
      <c r="K1455" s="29">
        <v>0</v>
      </c>
    </row>
    <row r="1456" spans="1:11" x14ac:dyDescent="0.2">
      <c r="A1456" s="47">
        <f t="shared" si="42"/>
        <v>0</v>
      </c>
      <c r="B1456" s="36">
        <f t="shared" si="43"/>
        <v>0</v>
      </c>
      <c r="C1456" s="31" t="s">
        <v>170</v>
      </c>
      <c r="D1456" s="30" t="s">
        <v>170</v>
      </c>
      <c r="E1456" s="29"/>
      <c r="F1456" s="29"/>
      <c r="G1456" s="29"/>
      <c r="H1456" s="29"/>
      <c r="I1456" s="29"/>
      <c r="J1456" s="29"/>
      <c r="K1456" s="29">
        <v>0</v>
      </c>
    </row>
    <row r="1457" spans="1:11" x14ac:dyDescent="0.2">
      <c r="A1457" s="47">
        <f t="shared" si="42"/>
        <v>0</v>
      </c>
      <c r="B1457" s="36">
        <f t="shared" si="43"/>
        <v>0</v>
      </c>
      <c r="C1457" s="31" t="s">
        <v>170</v>
      </c>
      <c r="D1457" s="30" t="s">
        <v>170</v>
      </c>
      <c r="E1457" s="29"/>
      <c r="F1457" s="29"/>
      <c r="G1457" s="29"/>
      <c r="H1457" s="29"/>
      <c r="I1457" s="29"/>
      <c r="J1457" s="29"/>
      <c r="K1457" s="29">
        <v>0</v>
      </c>
    </row>
    <row r="1458" spans="1:11" x14ac:dyDescent="0.2">
      <c r="A1458" s="47">
        <f t="shared" si="42"/>
        <v>0</v>
      </c>
      <c r="B1458" s="36">
        <f t="shared" si="43"/>
        <v>0</v>
      </c>
      <c r="C1458" s="31" t="s">
        <v>170</v>
      </c>
      <c r="D1458" s="30" t="s">
        <v>170</v>
      </c>
      <c r="E1458" s="29"/>
      <c r="F1458" s="29"/>
      <c r="G1458" s="29"/>
      <c r="H1458" s="29"/>
      <c r="I1458" s="29"/>
      <c r="J1458" s="29"/>
      <c r="K1458" s="29">
        <v>0</v>
      </c>
    </row>
    <row r="1459" spans="1:11" x14ac:dyDescent="0.2">
      <c r="A1459" s="47">
        <f t="shared" ref="A1459:A1522" si="44">IF(ISNA(MATCH(C1459,offers.segment.all,0)),1,0)</f>
        <v>0</v>
      </c>
      <c r="B1459" s="36">
        <f t="shared" ref="B1459:B1522" si="45">IF(ISNA(MATCH(D1459,revenue.descriptions,0)),1,0)</f>
        <v>0</v>
      </c>
      <c r="C1459" s="31" t="s">
        <v>170</v>
      </c>
      <c r="D1459" s="30" t="s">
        <v>170</v>
      </c>
      <c r="E1459" s="29"/>
      <c r="F1459" s="29"/>
      <c r="G1459" s="29"/>
      <c r="H1459" s="29"/>
      <c r="I1459" s="29"/>
      <c r="J1459" s="29"/>
      <c r="K1459" s="29">
        <v>0</v>
      </c>
    </row>
    <row r="1460" spans="1:11" x14ac:dyDescent="0.2">
      <c r="A1460" s="47">
        <f t="shared" si="44"/>
        <v>0</v>
      </c>
      <c r="B1460" s="36">
        <f t="shared" si="45"/>
        <v>0</v>
      </c>
      <c r="C1460" s="31" t="s">
        <v>170</v>
      </c>
      <c r="D1460" s="30" t="s">
        <v>170</v>
      </c>
      <c r="E1460" s="29"/>
      <c r="F1460" s="29"/>
      <c r="G1460" s="29"/>
      <c r="H1460" s="29"/>
      <c r="I1460" s="29"/>
      <c r="J1460" s="29"/>
      <c r="K1460" s="29">
        <v>0</v>
      </c>
    </row>
    <row r="1461" spans="1:11" x14ac:dyDescent="0.2">
      <c r="A1461" s="47">
        <f t="shared" si="44"/>
        <v>0</v>
      </c>
      <c r="B1461" s="36">
        <f t="shared" si="45"/>
        <v>0</v>
      </c>
      <c r="C1461" s="31" t="s">
        <v>170</v>
      </c>
      <c r="D1461" s="30" t="s">
        <v>170</v>
      </c>
      <c r="E1461" s="29"/>
      <c r="F1461" s="29"/>
      <c r="G1461" s="29"/>
      <c r="H1461" s="29"/>
      <c r="I1461" s="29"/>
      <c r="J1461" s="29"/>
      <c r="K1461" s="29">
        <v>0</v>
      </c>
    </row>
    <row r="1462" spans="1:11" x14ac:dyDescent="0.2">
      <c r="A1462" s="47">
        <f t="shared" si="44"/>
        <v>0</v>
      </c>
      <c r="B1462" s="36">
        <f t="shared" si="45"/>
        <v>0</v>
      </c>
      <c r="C1462" s="31" t="s">
        <v>170</v>
      </c>
      <c r="D1462" s="30" t="s">
        <v>170</v>
      </c>
      <c r="E1462" s="29"/>
      <c r="F1462" s="29"/>
      <c r="G1462" s="29"/>
      <c r="H1462" s="29"/>
      <c r="I1462" s="29"/>
      <c r="J1462" s="29"/>
      <c r="K1462" s="29">
        <v>0</v>
      </c>
    </row>
    <row r="1463" spans="1:11" x14ac:dyDescent="0.2">
      <c r="A1463" s="47">
        <f t="shared" si="44"/>
        <v>0</v>
      </c>
      <c r="B1463" s="36">
        <f t="shared" si="45"/>
        <v>0</v>
      </c>
      <c r="C1463" s="31" t="s">
        <v>170</v>
      </c>
      <c r="D1463" s="30" t="s">
        <v>170</v>
      </c>
      <c r="E1463" s="29"/>
      <c r="F1463" s="29"/>
      <c r="G1463" s="29"/>
      <c r="H1463" s="29"/>
      <c r="I1463" s="29"/>
      <c r="J1463" s="29"/>
      <c r="K1463" s="29">
        <v>0</v>
      </c>
    </row>
    <row r="1464" spans="1:11" x14ac:dyDescent="0.2">
      <c r="A1464" s="47">
        <f t="shared" si="44"/>
        <v>0</v>
      </c>
      <c r="B1464" s="36">
        <f t="shared" si="45"/>
        <v>0</v>
      </c>
      <c r="C1464" s="31" t="s">
        <v>170</v>
      </c>
      <c r="D1464" s="30" t="s">
        <v>170</v>
      </c>
      <c r="E1464" s="29"/>
      <c r="F1464" s="29"/>
      <c r="G1464" s="29"/>
      <c r="H1464" s="29"/>
      <c r="I1464" s="29"/>
      <c r="J1464" s="29"/>
      <c r="K1464" s="29">
        <v>0</v>
      </c>
    </row>
    <row r="1465" spans="1:11" x14ac:dyDescent="0.2">
      <c r="A1465" s="47">
        <f t="shared" si="44"/>
        <v>0</v>
      </c>
      <c r="B1465" s="36">
        <f t="shared" si="45"/>
        <v>0</v>
      </c>
      <c r="C1465" s="31" t="s">
        <v>170</v>
      </c>
      <c r="D1465" s="30" t="s">
        <v>170</v>
      </c>
      <c r="E1465" s="29"/>
      <c r="F1465" s="29"/>
      <c r="G1465" s="29"/>
      <c r="H1465" s="29"/>
      <c r="I1465" s="29"/>
      <c r="J1465" s="29"/>
      <c r="K1465" s="29">
        <v>0</v>
      </c>
    </row>
    <row r="1466" spans="1:11" x14ac:dyDescent="0.2">
      <c r="A1466" s="47">
        <f t="shared" si="44"/>
        <v>0</v>
      </c>
      <c r="B1466" s="36">
        <f t="shared" si="45"/>
        <v>0</v>
      </c>
      <c r="C1466" s="31" t="s">
        <v>170</v>
      </c>
      <c r="D1466" s="30" t="s">
        <v>170</v>
      </c>
      <c r="E1466" s="29"/>
      <c r="F1466" s="29"/>
      <c r="G1466" s="29"/>
      <c r="H1466" s="29"/>
      <c r="I1466" s="29"/>
      <c r="J1466" s="29"/>
      <c r="K1466" s="29">
        <v>0</v>
      </c>
    </row>
    <row r="1467" spans="1:11" x14ac:dyDescent="0.2">
      <c r="A1467" s="47">
        <f t="shared" si="44"/>
        <v>0</v>
      </c>
      <c r="B1467" s="36">
        <f t="shared" si="45"/>
        <v>0</v>
      </c>
      <c r="C1467" s="31" t="s">
        <v>170</v>
      </c>
      <c r="D1467" s="30" t="s">
        <v>170</v>
      </c>
      <c r="E1467" s="29"/>
      <c r="F1467" s="29"/>
      <c r="G1467" s="29"/>
      <c r="H1467" s="29"/>
      <c r="I1467" s="29"/>
      <c r="J1467" s="29"/>
      <c r="K1467" s="29">
        <v>0</v>
      </c>
    </row>
    <row r="1468" spans="1:11" x14ac:dyDescent="0.2">
      <c r="A1468" s="47">
        <f t="shared" si="44"/>
        <v>0</v>
      </c>
      <c r="B1468" s="36">
        <f t="shared" si="45"/>
        <v>0</v>
      </c>
      <c r="C1468" s="31" t="s">
        <v>170</v>
      </c>
      <c r="D1468" s="30" t="s">
        <v>170</v>
      </c>
      <c r="E1468" s="29"/>
      <c r="F1468" s="29"/>
      <c r="G1468" s="29"/>
      <c r="H1468" s="29"/>
      <c r="I1468" s="29"/>
      <c r="J1468" s="29"/>
      <c r="K1468" s="29">
        <v>0</v>
      </c>
    </row>
    <row r="1469" spans="1:11" x14ac:dyDescent="0.2">
      <c r="A1469" s="47">
        <f t="shared" si="44"/>
        <v>0</v>
      </c>
      <c r="B1469" s="36">
        <f t="shared" si="45"/>
        <v>0</v>
      </c>
      <c r="C1469" s="31" t="s">
        <v>170</v>
      </c>
      <c r="D1469" s="30" t="s">
        <v>170</v>
      </c>
      <c r="E1469" s="29"/>
      <c r="F1469" s="29"/>
      <c r="G1469" s="29"/>
      <c r="H1469" s="29"/>
      <c r="I1469" s="29"/>
      <c r="J1469" s="29"/>
      <c r="K1469" s="29">
        <v>0</v>
      </c>
    </row>
    <row r="1470" spans="1:11" x14ac:dyDescent="0.2">
      <c r="A1470" s="47">
        <f t="shared" si="44"/>
        <v>0</v>
      </c>
      <c r="B1470" s="36">
        <f t="shared" si="45"/>
        <v>0</v>
      </c>
      <c r="C1470" s="31" t="s">
        <v>170</v>
      </c>
      <c r="D1470" s="30" t="s">
        <v>170</v>
      </c>
      <c r="E1470" s="29"/>
      <c r="F1470" s="29"/>
      <c r="G1470" s="29"/>
      <c r="H1470" s="29"/>
      <c r="I1470" s="29"/>
      <c r="J1470" s="29"/>
      <c r="K1470" s="29">
        <v>0</v>
      </c>
    </row>
    <row r="1471" spans="1:11" x14ac:dyDescent="0.2">
      <c r="A1471" s="47">
        <f t="shared" si="44"/>
        <v>0</v>
      </c>
      <c r="B1471" s="36">
        <f t="shared" si="45"/>
        <v>0</v>
      </c>
      <c r="C1471" s="31" t="s">
        <v>170</v>
      </c>
      <c r="D1471" s="30" t="s">
        <v>170</v>
      </c>
      <c r="E1471" s="29"/>
      <c r="F1471" s="29"/>
      <c r="G1471" s="29"/>
      <c r="H1471" s="29"/>
      <c r="I1471" s="29"/>
      <c r="J1471" s="29"/>
      <c r="K1471" s="29">
        <v>0</v>
      </c>
    </row>
    <row r="1472" spans="1:11" x14ac:dyDescent="0.2">
      <c r="A1472" s="47">
        <f t="shared" si="44"/>
        <v>0</v>
      </c>
      <c r="B1472" s="36">
        <f t="shared" si="45"/>
        <v>0</v>
      </c>
      <c r="C1472" s="31" t="s">
        <v>170</v>
      </c>
      <c r="D1472" s="30" t="s">
        <v>170</v>
      </c>
      <c r="E1472" s="29"/>
      <c r="F1472" s="29"/>
      <c r="G1472" s="29"/>
      <c r="H1472" s="29"/>
      <c r="I1472" s="29"/>
      <c r="J1472" s="29"/>
      <c r="K1472" s="29">
        <v>0</v>
      </c>
    </row>
    <row r="1473" spans="1:11" x14ac:dyDescent="0.2">
      <c r="A1473" s="47">
        <f t="shared" si="44"/>
        <v>0</v>
      </c>
      <c r="B1473" s="36">
        <f t="shared" si="45"/>
        <v>0</v>
      </c>
      <c r="C1473" s="31" t="s">
        <v>170</v>
      </c>
      <c r="D1473" s="30" t="s">
        <v>170</v>
      </c>
      <c r="E1473" s="29"/>
      <c r="F1473" s="29"/>
      <c r="G1473" s="29"/>
      <c r="H1473" s="29"/>
      <c r="I1473" s="29"/>
      <c r="J1473" s="29"/>
      <c r="K1473" s="29">
        <v>0</v>
      </c>
    </row>
    <row r="1474" spans="1:11" x14ac:dyDescent="0.2">
      <c r="A1474" s="47">
        <f t="shared" si="44"/>
        <v>0</v>
      </c>
      <c r="B1474" s="36">
        <f t="shared" si="45"/>
        <v>0</v>
      </c>
      <c r="C1474" s="31" t="s">
        <v>170</v>
      </c>
      <c r="D1474" s="30" t="s">
        <v>170</v>
      </c>
      <c r="E1474" s="29"/>
      <c r="F1474" s="29"/>
      <c r="G1474" s="29"/>
      <c r="H1474" s="29"/>
      <c r="I1474" s="29"/>
      <c r="J1474" s="29"/>
      <c r="K1474" s="29">
        <v>0</v>
      </c>
    </row>
    <row r="1475" spans="1:11" x14ac:dyDescent="0.2">
      <c r="A1475" s="47">
        <f t="shared" si="44"/>
        <v>0</v>
      </c>
      <c r="B1475" s="36">
        <f t="shared" si="45"/>
        <v>0</v>
      </c>
      <c r="C1475" s="31" t="s">
        <v>170</v>
      </c>
      <c r="D1475" s="30" t="s">
        <v>170</v>
      </c>
      <c r="E1475" s="29"/>
      <c r="F1475" s="29"/>
      <c r="G1475" s="29"/>
      <c r="H1475" s="29"/>
      <c r="I1475" s="29"/>
      <c r="J1475" s="29"/>
      <c r="K1475" s="29">
        <v>0</v>
      </c>
    </row>
    <row r="1476" spans="1:11" x14ac:dyDescent="0.2">
      <c r="A1476" s="47">
        <f t="shared" si="44"/>
        <v>0</v>
      </c>
      <c r="B1476" s="36">
        <f t="shared" si="45"/>
        <v>0</v>
      </c>
      <c r="C1476" s="31" t="s">
        <v>170</v>
      </c>
      <c r="D1476" s="30" t="s">
        <v>170</v>
      </c>
      <c r="E1476" s="29"/>
      <c r="F1476" s="29"/>
      <c r="G1476" s="29"/>
      <c r="H1476" s="29"/>
      <c r="I1476" s="29"/>
      <c r="J1476" s="29"/>
      <c r="K1476" s="29">
        <v>0</v>
      </c>
    </row>
    <row r="1477" spans="1:11" x14ac:dyDescent="0.2">
      <c r="A1477" s="47">
        <f t="shared" si="44"/>
        <v>0</v>
      </c>
      <c r="B1477" s="36">
        <f t="shared" si="45"/>
        <v>0</v>
      </c>
      <c r="C1477" s="31" t="s">
        <v>170</v>
      </c>
      <c r="D1477" s="30" t="s">
        <v>170</v>
      </c>
      <c r="E1477" s="29"/>
      <c r="F1477" s="29"/>
      <c r="G1477" s="29"/>
      <c r="H1477" s="29"/>
      <c r="I1477" s="29"/>
      <c r="J1477" s="29"/>
      <c r="K1477" s="29">
        <v>0</v>
      </c>
    </row>
    <row r="1478" spans="1:11" x14ac:dyDescent="0.2">
      <c r="A1478" s="47">
        <f t="shared" si="44"/>
        <v>0</v>
      </c>
      <c r="B1478" s="36">
        <f t="shared" si="45"/>
        <v>0</v>
      </c>
      <c r="C1478" s="31" t="s">
        <v>170</v>
      </c>
      <c r="D1478" s="30" t="s">
        <v>170</v>
      </c>
      <c r="E1478" s="29"/>
      <c r="F1478" s="29"/>
      <c r="G1478" s="29"/>
      <c r="H1478" s="29"/>
      <c r="I1478" s="29"/>
      <c r="J1478" s="29"/>
      <c r="K1478" s="29">
        <v>0</v>
      </c>
    </row>
    <row r="1479" spans="1:11" x14ac:dyDescent="0.2">
      <c r="A1479" s="47">
        <f t="shared" si="44"/>
        <v>0</v>
      </c>
      <c r="B1479" s="36">
        <f t="shared" si="45"/>
        <v>0</v>
      </c>
      <c r="C1479" s="31" t="s">
        <v>170</v>
      </c>
      <c r="D1479" s="30" t="s">
        <v>170</v>
      </c>
      <c r="E1479" s="29"/>
      <c r="F1479" s="29"/>
      <c r="G1479" s="29"/>
      <c r="H1479" s="29"/>
      <c r="I1479" s="29"/>
      <c r="J1479" s="29"/>
      <c r="K1479" s="29">
        <v>0</v>
      </c>
    </row>
    <row r="1480" spans="1:11" x14ac:dyDescent="0.2">
      <c r="A1480" s="47">
        <f t="shared" si="44"/>
        <v>0</v>
      </c>
      <c r="B1480" s="36">
        <f t="shared" si="45"/>
        <v>0</v>
      </c>
      <c r="C1480" s="31" t="s">
        <v>170</v>
      </c>
      <c r="D1480" s="30" t="s">
        <v>170</v>
      </c>
      <c r="E1480" s="29"/>
      <c r="F1480" s="29"/>
      <c r="G1480" s="29"/>
      <c r="H1480" s="29"/>
      <c r="I1480" s="29"/>
      <c r="J1480" s="29"/>
      <c r="K1480" s="29">
        <v>0</v>
      </c>
    </row>
    <row r="1481" spans="1:11" x14ac:dyDescent="0.2">
      <c r="A1481" s="47">
        <f t="shared" si="44"/>
        <v>0</v>
      </c>
      <c r="B1481" s="36">
        <f t="shared" si="45"/>
        <v>0</v>
      </c>
      <c r="C1481" s="31" t="s">
        <v>170</v>
      </c>
      <c r="D1481" s="30" t="s">
        <v>170</v>
      </c>
      <c r="E1481" s="29"/>
      <c r="F1481" s="29"/>
      <c r="G1481" s="29"/>
      <c r="H1481" s="29"/>
      <c r="I1481" s="29"/>
      <c r="J1481" s="29"/>
      <c r="K1481" s="29">
        <v>0</v>
      </c>
    </row>
    <row r="1482" spans="1:11" x14ac:dyDescent="0.2">
      <c r="A1482" s="47">
        <f t="shared" si="44"/>
        <v>0</v>
      </c>
      <c r="B1482" s="36">
        <f t="shared" si="45"/>
        <v>0</v>
      </c>
      <c r="C1482" s="31" t="s">
        <v>170</v>
      </c>
      <c r="D1482" s="30" t="s">
        <v>170</v>
      </c>
      <c r="E1482" s="29"/>
      <c r="F1482" s="29"/>
      <c r="G1482" s="29"/>
      <c r="H1482" s="29"/>
      <c r="I1482" s="29"/>
      <c r="J1482" s="29"/>
      <c r="K1482" s="29">
        <v>0</v>
      </c>
    </row>
    <row r="1483" spans="1:11" x14ac:dyDescent="0.2">
      <c r="A1483" s="47">
        <f t="shared" si="44"/>
        <v>0</v>
      </c>
      <c r="B1483" s="36">
        <f t="shared" si="45"/>
        <v>0</v>
      </c>
      <c r="C1483" s="31" t="s">
        <v>170</v>
      </c>
      <c r="D1483" s="30" t="s">
        <v>170</v>
      </c>
      <c r="E1483" s="29"/>
      <c r="F1483" s="29"/>
      <c r="G1483" s="29"/>
      <c r="H1483" s="29"/>
      <c r="I1483" s="29"/>
      <c r="J1483" s="29"/>
      <c r="K1483" s="29">
        <v>0</v>
      </c>
    </row>
    <row r="1484" spans="1:11" x14ac:dyDescent="0.2">
      <c r="A1484" s="47">
        <f t="shared" si="44"/>
        <v>0</v>
      </c>
      <c r="B1484" s="36">
        <f t="shared" si="45"/>
        <v>0</v>
      </c>
      <c r="C1484" s="31" t="s">
        <v>170</v>
      </c>
      <c r="D1484" s="30" t="s">
        <v>170</v>
      </c>
      <c r="E1484" s="29"/>
      <c r="F1484" s="29"/>
      <c r="G1484" s="29"/>
      <c r="H1484" s="29"/>
      <c r="I1484" s="29"/>
      <c r="J1484" s="29"/>
      <c r="K1484" s="29">
        <v>0</v>
      </c>
    </row>
    <row r="1485" spans="1:11" x14ac:dyDescent="0.2">
      <c r="A1485" s="47">
        <f t="shared" si="44"/>
        <v>0</v>
      </c>
      <c r="B1485" s="36">
        <f t="shared" si="45"/>
        <v>0</v>
      </c>
      <c r="C1485" s="31" t="s">
        <v>170</v>
      </c>
      <c r="D1485" s="30" t="s">
        <v>170</v>
      </c>
      <c r="E1485" s="29"/>
      <c r="F1485" s="29"/>
      <c r="G1485" s="29"/>
      <c r="H1485" s="29"/>
      <c r="I1485" s="29"/>
      <c r="J1485" s="29"/>
      <c r="K1485" s="29">
        <v>0</v>
      </c>
    </row>
    <row r="1486" spans="1:11" x14ac:dyDescent="0.2">
      <c r="A1486" s="47">
        <f t="shared" si="44"/>
        <v>0</v>
      </c>
      <c r="B1486" s="36">
        <f t="shared" si="45"/>
        <v>0</v>
      </c>
      <c r="C1486" s="31" t="s">
        <v>170</v>
      </c>
      <c r="D1486" s="30" t="s">
        <v>170</v>
      </c>
      <c r="E1486" s="29"/>
      <c r="F1486" s="29"/>
      <c r="G1486" s="29"/>
      <c r="H1486" s="29"/>
      <c r="I1486" s="29"/>
      <c r="J1486" s="29"/>
      <c r="K1486" s="29">
        <v>0</v>
      </c>
    </row>
    <row r="1487" spans="1:11" x14ac:dyDescent="0.2">
      <c r="A1487" s="47">
        <f t="shared" si="44"/>
        <v>0</v>
      </c>
      <c r="B1487" s="36">
        <f t="shared" si="45"/>
        <v>0</v>
      </c>
      <c r="C1487" s="31" t="s">
        <v>170</v>
      </c>
      <c r="D1487" s="30" t="s">
        <v>170</v>
      </c>
      <c r="E1487" s="29"/>
      <c r="F1487" s="29"/>
      <c r="G1487" s="29"/>
      <c r="H1487" s="29"/>
      <c r="I1487" s="29"/>
      <c r="J1487" s="29"/>
      <c r="K1487" s="29">
        <v>0</v>
      </c>
    </row>
    <row r="1488" spans="1:11" x14ac:dyDescent="0.2">
      <c r="A1488" s="47">
        <f t="shared" si="44"/>
        <v>0</v>
      </c>
      <c r="B1488" s="36">
        <f t="shared" si="45"/>
        <v>0</v>
      </c>
      <c r="C1488" s="31" t="s">
        <v>170</v>
      </c>
      <c r="D1488" s="30" t="s">
        <v>170</v>
      </c>
      <c r="E1488" s="29"/>
      <c r="F1488" s="29"/>
      <c r="G1488" s="29"/>
      <c r="H1488" s="29"/>
      <c r="I1488" s="29"/>
      <c r="J1488" s="29"/>
      <c r="K1488" s="29">
        <v>0</v>
      </c>
    </row>
    <row r="1489" spans="1:11" x14ac:dyDescent="0.2">
      <c r="A1489" s="47">
        <f t="shared" si="44"/>
        <v>0</v>
      </c>
      <c r="B1489" s="36">
        <f t="shared" si="45"/>
        <v>0</v>
      </c>
      <c r="C1489" s="31" t="s">
        <v>170</v>
      </c>
      <c r="D1489" s="30" t="s">
        <v>170</v>
      </c>
      <c r="E1489" s="29"/>
      <c r="F1489" s="29"/>
      <c r="G1489" s="29"/>
      <c r="H1489" s="29"/>
      <c r="I1489" s="29"/>
      <c r="J1489" s="29"/>
      <c r="K1489" s="29">
        <v>0</v>
      </c>
    </row>
    <row r="1490" spans="1:11" x14ac:dyDescent="0.2">
      <c r="A1490" s="47">
        <f t="shared" si="44"/>
        <v>0</v>
      </c>
      <c r="B1490" s="36">
        <f t="shared" si="45"/>
        <v>0</v>
      </c>
      <c r="C1490" s="31" t="s">
        <v>170</v>
      </c>
      <c r="D1490" s="30" t="s">
        <v>170</v>
      </c>
      <c r="E1490" s="29"/>
      <c r="F1490" s="29"/>
      <c r="G1490" s="29"/>
      <c r="H1490" s="29"/>
      <c r="I1490" s="29"/>
      <c r="J1490" s="29"/>
      <c r="K1490" s="29">
        <v>0</v>
      </c>
    </row>
    <row r="1491" spans="1:11" x14ac:dyDescent="0.2">
      <c r="A1491" s="47">
        <f t="shared" si="44"/>
        <v>0</v>
      </c>
      <c r="B1491" s="36">
        <f t="shared" si="45"/>
        <v>0</v>
      </c>
      <c r="C1491" s="31" t="s">
        <v>170</v>
      </c>
      <c r="D1491" s="30" t="s">
        <v>170</v>
      </c>
      <c r="E1491" s="29"/>
      <c r="F1491" s="29"/>
      <c r="G1491" s="29"/>
      <c r="H1491" s="29"/>
      <c r="I1491" s="29"/>
      <c r="J1491" s="29"/>
      <c r="K1491" s="29">
        <v>0</v>
      </c>
    </row>
    <row r="1492" spans="1:11" x14ac:dyDescent="0.2">
      <c r="A1492" s="47">
        <f t="shared" si="44"/>
        <v>0</v>
      </c>
      <c r="B1492" s="36">
        <f t="shared" si="45"/>
        <v>0</v>
      </c>
      <c r="C1492" s="31" t="s">
        <v>170</v>
      </c>
      <c r="D1492" s="30" t="s">
        <v>170</v>
      </c>
      <c r="E1492" s="29"/>
      <c r="F1492" s="29"/>
      <c r="G1492" s="29"/>
      <c r="H1492" s="29"/>
      <c r="I1492" s="29"/>
      <c r="J1492" s="29"/>
      <c r="K1492" s="29">
        <v>0</v>
      </c>
    </row>
    <row r="1493" spans="1:11" x14ac:dyDescent="0.2">
      <c r="A1493" s="47">
        <f t="shared" si="44"/>
        <v>0</v>
      </c>
      <c r="B1493" s="36">
        <f t="shared" si="45"/>
        <v>0</v>
      </c>
      <c r="C1493" s="31" t="s">
        <v>170</v>
      </c>
      <c r="D1493" s="30" t="s">
        <v>170</v>
      </c>
      <c r="E1493" s="29"/>
      <c r="F1493" s="29"/>
      <c r="G1493" s="29"/>
      <c r="H1493" s="29"/>
      <c r="I1493" s="29"/>
      <c r="J1493" s="29"/>
      <c r="K1493" s="29">
        <v>0</v>
      </c>
    </row>
    <row r="1494" spans="1:11" x14ac:dyDescent="0.2">
      <c r="A1494" s="47">
        <f t="shared" si="44"/>
        <v>0</v>
      </c>
      <c r="B1494" s="36">
        <f t="shared" si="45"/>
        <v>0</v>
      </c>
      <c r="C1494" s="31" t="s">
        <v>170</v>
      </c>
      <c r="D1494" s="30" t="s">
        <v>170</v>
      </c>
      <c r="E1494" s="29"/>
      <c r="F1494" s="29"/>
      <c r="G1494" s="29"/>
      <c r="H1494" s="29"/>
      <c r="I1494" s="29"/>
      <c r="J1494" s="29"/>
      <c r="K1494" s="29">
        <v>0</v>
      </c>
    </row>
    <row r="1495" spans="1:11" x14ac:dyDescent="0.2">
      <c r="A1495" s="47">
        <f t="shared" si="44"/>
        <v>0</v>
      </c>
      <c r="B1495" s="36">
        <f t="shared" si="45"/>
        <v>0</v>
      </c>
      <c r="C1495" s="31" t="s">
        <v>170</v>
      </c>
      <c r="D1495" s="30" t="s">
        <v>170</v>
      </c>
      <c r="E1495" s="29"/>
      <c r="F1495" s="29"/>
      <c r="G1495" s="29"/>
      <c r="H1495" s="29"/>
      <c r="I1495" s="29"/>
      <c r="J1495" s="29"/>
      <c r="K1495" s="29">
        <v>0</v>
      </c>
    </row>
    <row r="1496" spans="1:11" x14ac:dyDescent="0.2">
      <c r="A1496" s="47">
        <f t="shared" si="44"/>
        <v>0</v>
      </c>
      <c r="B1496" s="36">
        <f t="shared" si="45"/>
        <v>0</v>
      </c>
      <c r="C1496" s="31" t="s">
        <v>170</v>
      </c>
      <c r="D1496" s="30" t="s">
        <v>170</v>
      </c>
      <c r="E1496" s="29"/>
      <c r="F1496" s="29"/>
      <c r="G1496" s="29"/>
      <c r="H1496" s="29"/>
      <c r="I1496" s="29"/>
      <c r="J1496" s="29"/>
      <c r="K1496" s="29">
        <v>0</v>
      </c>
    </row>
    <row r="1497" spans="1:11" x14ac:dyDescent="0.2">
      <c r="A1497" s="47">
        <f t="shared" si="44"/>
        <v>0</v>
      </c>
      <c r="B1497" s="36">
        <f t="shared" si="45"/>
        <v>0</v>
      </c>
      <c r="C1497" s="31" t="s">
        <v>170</v>
      </c>
      <c r="D1497" s="30" t="s">
        <v>170</v>
      </c>
      <c r="E1497" s="29"/>
      <c r="F1497" s="29"/>
      <c r="G1497" s="29"/>
      <c r="H1497" s="29"/>
      <c r="I1497" s="29"/>
      <c r="J1497" s="29"/>
      <c r="K1497" s="29">
        <v>0</v>
      </c>
    </row>
    <row r="1498" spans="1:11" x14ac:dyDescent="0.2">
      <c r="A1498" s="47">
        <f t="shared" si="44"/>
        <v>0</v>
      </c>
      <c r="B1498" s="36">
        <f t="shared" si="45"/>
        <v>0</v>
      </c>
      <c r="C1498" s="31" t="s">
        <v>170</v>
      </c>
      <c r="D1498" s="30" t="s">
        <v>170</v>
      </c>
      <c r="E1498" s="29"/>
      <c r="F1498" s="29"/>
      <c r="G1498" s="29"/>
      <c r="H1498" s="29"/>
      <c r="I1498" s="29"/>
      <c r="J1498" s="29"/>
      <c r="K1498" s="29">
        <v>0</v>
      </c>
    </row>
    <row r="1499" spans="1:11" x14ac:dyDescent="0.2">
      <c r="A1499" s="47">
        <f t="shared" si="44"/>
        <v>0</v>
      </c>
      <c r="B1499" s="36">
        <f t="shared" si="45"/>
        <v>0</v>
      </c>
      <c r="C1499" s="31" t="s">
        <v>170</v>
      </c>
      <c r="D1499" s="30" t="s">
        <v>170</v>
      </c>
      <c r="E1499" s="29"/>
      <c r="F1499" s="29"/>
      <c r="G1499" s="29"/>
      <c r="H1499" s="29"/>
      <c r="I1499" s="29"/>
      <c r="J1499" s="29"/>
      <c r="K1499" s="29">
        <v>0</v>
      </c>
    </row>
    <row r="1500" spans="1:11" x14ac:dyDescent="0.2">
      <c r="A1500" s="47">
        <f t="shared" si="44"/>
        <v>0</v>
      </c>
      <c r="B1500" s="36">
        <f t="shared" si="45"/>
        <v>0</v>
      </c>
      <c r="C1500" s="31" t="s">
        <v>170</v>
      </c>
      <c r="D1500" s="30" t="s">
        <v>170</v>
      </c>
      <c r="E1500" s="29"/>
      <c r="F1500" s="29"/>
      <c r="G1500" s="29"/>
      <c r="H1500" s="29"/>
      <c r="I1500" s="29"/>
      <c r="J1500" s="29"/>
      <c r="K1500" s="29">
        <v>0</v>
      </c>
    </row>
    <row r="1501" spans="1:11" x14ac:dyDescent="0.2">
      <c r="A1501" s="47">
        <f t="shared" si="44"/>
        <v>0</v>
      </c>
      <c r="B1501" s="36">
        <f t="shared" si="45"/>
        <v>0</v>
      </c>
      <c r="C1501" s="31" t="s">
        <v>170</v>
      </c>
      <c r="D1501" s="30" t="s">
        <v>170</v>
      </c>
      <c r="E1501" s="29"/>
      <c r="F1501" s="29"/>
      <c r="G1501" s="29"/>
      <c r="H1501" s="29"/>
      <c r="I1501" s="29"/>
      <c r="J1501" s="29"/>
      <c r="K1501" s="29">
        <v>0</v>
      </c>
    </row>
    <row r="1502" spans="1:11" x14ac:dyDescent="0.2">
      <c r="A1502" s="47">
        <f t="shared" si="44"/>
        <v>0</v>
      </c>
      <c r="B1502" s="36">
        <f t="shared" si="45"/>
        <v>0</v>
      </c>
      <c r="C1502" s="31" t="s">
        <v>170</v>
      </c>
      <c r="D1502" s="30" t="s">
        <v>170</v>
      </c>
      <c r="E1502" s="29"/>
      <c r="F1502" s="29"/>
      <c r="G1502" s="29"/>
      <c r="H1502" s="29"/>
      <c r="I1502" s="29"/>
      <c r="J1502" s="29"/>
      <c r="K1502" s="29">
        <v>0</v>
      </c>
    </row>
    <row r="1503" spans="1:11" x14ac:dyDescent="0.2">
      <c r="A1503" s="47">
        <f t="shared" si="44"/>
        <v>0</v>
      </c>
      <c r="B1503" s="36">
        <f t="shared" si="45"/>
        <v>0</v>
      </c>
      <c r="C1503" s="31" t="s">
        <v>170</v>
      </c>
      <c r="D1503" s="30" t="s">
        <v>170</v>
      </c>
      <c r="E1503" s="29"/>
      <c r="F1503" s="29"/>
      <c r="G1503" s="29"/>
      <c r="H1503" s="29"/>
      <c r="I1503" s="29"/>
      <c r="J1503" s="29"/>
      <c r="K1503" s="29">
        <v>0</v>
      </c>
    </row>
    <row r="1504" spans="1:11" x14ac:dyDescent="0.2">
      <c r="A1504" s="47">
        <f t="shared" si="44"/>
        <v>0</v>
      </c>
      <c r="B1504" s="36">
        <f t="shared" si="45"/>
        <v>0</v>
      </c>
      <c r="C1504" s="31" t="s">
        <v>170</v>
      </c>
      <c r="D1504" s="30" t="s">
        <v>170</v>
      </c>
      <c r="E1504" s="29"/>
      <c r="F1504" s="29"/>
      <c r="G1504" s="29"/>
      <c r="H1504" s="29"/>
      <c r="I1504" s="29"/>
      <c r="J1504" s="29"/>
      <c r="K1504" s="29">
        <v>0</v>
      </c>
    </row>
    <row r="1505" spans="1:11" x14ac:dyDescent="0.2">
      <c r="A1505" s="47">
        <f t="shared" si="44"/>
        <v>0</v>
      </c>
      <c r="B1505" s="36">
        <f t="shared" si="45"/>
        <v>0</v>
      </c>
      <c r="C1505" s="31" t="s">
        <v>170</v>
      </c>
      <c r="D1505" s="30" t="s">
        <v>170</v>
      </c>
      <c r="E1505" s="29"/>
      <c r="F1505" s="29"/>
      <c r="G1505" s="29"/>
      <c r="H1505" s="29"/>
      <c r="I1505" s="29"/>
      <c r="J1505" s="29"/>
      <c r="K1505" s="29">
        <v>0</v>
      </c>
    </row>
    <row r="1506" spans="1:11" x14ac:dyDescent="0.2">
      <c r="A1506" s="47">
        <f t="shared" si="44"/>
        <v>0</v>
      </c>
      <c r="B1506" s="36">
        <f t="shared" si="45"/>
        <v>0</v>
      </c>
      <c r="C1506" s="31" t="s">
        <v>170</v>
      </c>
      <c r="D1506" s="30" t="s">
        <v>170</v>
      </c>
      <c r="E1506" s="29"/>
      <c r="F1506" s="29"/>
      <c r="G1506" s="29"/>
      <c r="H1506" s="29"/>
      <c r="I1506" s="29"/>
      <c r="J1506" s="29"/>
      <c r="K1506" s="29">
        <v>0</v>
      </c>
    </row>
    <row r="1507" spans="1:11" x14ac:dyDescent="0.2">
      <c r="A1507" s="47">
        <f t="shared" si="44"/>
        <v>0</v>
      </c>
      <c r="B1507" s="36">
        <f t="shared" si="45"/>
        <v>0</v>
      </c>
      <c r="C1507" s="31" t="s">
        <v>170</v>
      </c>
      <c r="D1507" s="30" t="s">
        <v>170</v>
      </c>
      <c r="E1507" s="29"/>
      <c r="F1507" s="29"/>
      <c r="G1507" s="29"/>
      <c r="H1507" s="29"/>
      <c r="I1507" s="29"/>
      <c r="J1507" s="29"/>
      <c r="K1507" s="29">
        <v>0</v>
      </c>
    </row>
    <row r="1508" spans="1:11" x14ac:dyDescent="0.2">
      <c r="A1508" s="47">
        <f t="shared" si="44"/>
        <v>0</v>
      </c>
      <c r="B1508" s="36">
        <f t="shared" si="45"/>
        <v>0</v>
      </c>
      <c r="C1508" s="31" t="s">
        <v>170</v>
      </c>
      <c r="D1508" s="30" t="s">
        <v>170</v>
      </c>
      <c r="E1508" s="29"/>
      <c r="F1508" s="29"/>
      <c r="G1508" s="29"/>
      <c r="H1508" s="29"/>
      <c r="I1508" s="29"/>
      <c r="J1508" s="29"/>
      <c r="K1508" s="29">
        <v>0</v>
      </c>
    </row>
    <row r="1509" spans="1:11" x14ac:dyDescent="0.2">
      <c r="A1509" s="47">
        <f t="shared" si="44"/>
        <v>0</v>
      </c>
      <c r="B1509" s="36">
        <f t="shared" si="45"/>
        <v>0</v>
      </c>
      <c r="C1509" s="31" t="s">
        <v>170</v>
      </c>
      <c r="D1509" s="30" t="s">
        <v>170</v>
      </c>
      <c r="E1509" s="29"/>
      <c r="F1509" s="29"/>
      <c r="G1509" s="29"/>
      <c r="H1509" s="29"/>
      <c r="I1509" s="29"/>
      <c r="J1509" s="29"/>
      <c r="K1509" s="29">
        <v>0</v>
      </c>
    </row>
    <row r="1510" spans="1:11" x14ac:dyDescent="0.2">
      <c r="A1510" s="47">
        <f t="shared" si="44"/>
        <v>0</v>
      </c>
      <c r="B1510" s="36">
        <f t="shared" si="45"/>
        <v>0</v>
      </c>
      <c r="C1510" s="31" t="s">
        <v>170</v>
      </c>
      <c r="D1510" s="30" t="s">
        <v>170</v>
      </c>
      <c r="E1510" s="29"/>
      <c r="F1510" s="29"/>
      <c r="G1510" s="29"/>
      <c r="H1510" s="29"/>
      <c r="I1510" s="29"/>
      <c r="J1510" s="29"/>
      <c r="K1510" s="29">
        <v>0</v>
      </c>
    </row>
    <row r="1511" spans="1:11" x14ac:dyDescent="0.2">
      <c r="A1511" s="47">
        <f t="shared" si="44"/>
        <v>0</v>
      </c>
      <c r="B1511" s="36">
        <f t="shared" si="45"/>
        <v>0</v>
      </c>
      <c r="C1511" s="31" t="s">
        <v>170</v>
      </c>
      <c r="D1511" s="30" t="s">
        <v>170</v>
      </c>
      <c r="E1511" s="29"/>
      <c r="F1511" s="29"/>
      <c r="G1511" s="29"/>
      <c r="H1511" s="29"/>
      <c r="I1511" s="29"/>
      <c r="J1511" s="29"/>
      <c r="K1511" s="29">
        <v>0</v>
      </c>
    </row>
    <row r="1512" spans="1:11" x14ac:dyDescent="0.2">
      <c r="A1512" s="47">
        <f t="shared" si="44"/>
        <v>0</v>
      </c>
      <c r="B1512" s="36">
        <f t="shared" si="45"/>
        <v>0</v>
      </c>
      <c r="C1512" s="31" t="s">
        <v>170</v>
      </c>
      <c r="D1512" s="30" t="s">
        <v>170</v>
      </c>
      <c r="E1512" s="29"/>
      <c r="F1512" s="29"/>
      <c r="G1512" s="29"/>
      <c r="H1512" s="29"/>
      <c r="I1512" s="29"/>
      <c r="J1512" s="29"/>
      <c r="K1512" s="29">
        <v>0</v>
      </c>
    </row>
    <row r="1513" spans="1:11" x14ac:dyDescent="0.2">
      <c r="A1513" s="47">
        <f t="shared" si="44"/>
        <v>0</v>
      </c>
      <c r="B1513" s="36">
        <f t="shared" si="45"/>
        <v>0</v>
      </c>
      <c r="C1513" s="31" t="s">
        <v>170</v>
      </c>
      <c r="D1513" s="30" t="s">
        <v>170</v>
      </c>
      <c r="E1513" s="29"/>
      <c r="F1513" s="29"/>
      <c r="G1513" s="29"/>
      <c r="H1513" s="29"/>
      <c r="I1513" s="29"/>
      <c r="J1513" s="29"/>
      <c r="K1513" s="29">
        <v>0</v>
      </c>
    </row>
    <row r="1514" spans="1:11" x14ac:dyDescent="0.2">
      <c r="A1514" s="47">
        <f t="shared" si="44"/>
        <v>0</v>
      </c>
      <c r="B1514" s="36">
        <f t="shared" si="45"/>
        <v>0</v>
      </c>
      <c r="C1514" s="31" t="s">
        <v>170</v>
      </c>
      <c r="D1514" s="30" t="s">
        <v>170</v>
      </c>
      <c r="E1514" s="29"/>
      <c r="F1514" s="29"/>
      <c r="G1514" s="29"/>
      <c r="H1514" s="29"/>
      <c r="I1514" s="29"/>
      <c r="J1514" s="29"/>
      <c r="K1514" s="29">
        <v>0</v>
      </c>
    </row>
    <row r="1515" spans="1:11" x14ac:dyDescent="0.2">
      <c r="A1515" s="47">
        <f t="shared" si="44"/>
        <v>0</v>
      </c>
      <c r="B1515" s="36">
        <f t="shared" si="45"/>
        <v>0</v>
      </c>
      <c r="C1515" s="31" t="s">
        <v>170</v>
      </c>
      <c r="D1515" s="30" t="s">
        <v>170</v>
      </c>
      <c r="E1515" s="29"/>
      <c r="F1515" s="29"/>
      <c r="G1515" s="29"/>
      <c r="H1515" s="29"/>
      <c r="I1515" s="29"/>
      <c r="J1515" s="29"/>
      <c r="K1515" s="29">
        <v>0</v>
      </c>
    </row>
    <row r="1516" spans="1:11" x14ac:dyDescent="0.2">
      <c r="A1516" s="47">
        <f t="shared" si="44"/>
        <v>0</v>
      </c>
      <c r="B1516" s="36">
        <f t="shared" si="45"/>
        <v>0</v>
      </c>
      <c r="C1516" s="31" t="s">
        <v>170</v>
      </c>
      <c r="D1516" s="30" t="s">
        <v>170</v>
      </c>
      <c r="E1516" s="29"/>
      <c r="F1516" s="29"/>
      <c r="G1516" s="29"/>
      <c r="H1516" s="29"/>
      <c r="I1516" s="29"/>
      <c r="J1516" s="29"/>
      <c r="K1516" s="29">
        <v>0</v>
      </c>
    </row>
    <row r="1517" spans="1:11" x14ac:dyDescent="0.2">
      <c r="A1517" s="47">
        <f t="shared" si="44"/>
        <v>0</v>
      </c>
      <c r="B1517" s="36">
        <f t="shared" si="45"/>
        <v>0</v>
      </c>
      <c r="C1517" s="31" t="s">
        <v>170</v>
      </c>
      <c r="D1517" s="30" t="s">
        <v>170</v>
      </c>
      <c r="E1517" s="29"/>
      <c r="F1517" s="29"/>
      <c r="G1517" s="29"/>
      <c r="H1517" s="29"/>
      <c r="I1517" s="29"/>
      <c r="J1517" s="29"/>
      <c r="K1517" s="29">
        <v>0</v>
      </c>
    </row>
    <row r="1518" spans="1:11" x14ac:dyDescent="0.2">
      <c r="A1518" s="47">
        <f t="shared" si="44"/>
        <v>0</v>
      </c>
      <c r="B1518" s="36">
        <f t="shared" si="45"/>
        <v>0</v>
      </c>
      <c r="C1518" s="31" t="s">
        <v>170</v>
      </c>
      <c r="D1518" s="30" t="s">
        <v>170</v>
      </c>
      <c r="E1518" s="29"/>
      <c r="F1518" s="29"/>
      <c r="G1518" s="29"/>
      <c r="H1518" s="29"/>
      <c r="I1518" s="29"/>
      <c r="J1518" s="29"/>
      <c r="K1518" s="29">
        <v>0</v>
      </c>
    </row>
    <row r="1519" spans="1:11" x14ac:dyDescent="0.2">
      <c r="A1519" s="47">
        <f t="shared" si="44"/>
        <v>0</v>
      </c>
      <c r="B1519" s="36">
        <f t="shared" si="45"/>
        <v>0</v>
      </c>
      <c r="C1519" s="31" t="s">
        <v>170</v>
      </c>
      <c r="D1519" s="30" t="s">
        <v>170</v>
      </c>
      <c r="E1519" s="29"/>
      <c r="F1519" s="29"/>
      <c r="G1519" s="29"/>
      <c r="H1519" s="29"/>
      <c r="I1519" s="29"/>
      <c r="J1519" s="29"/>
      <c r="K1519" s="29">
        <v>0</v>
      </c>
    </row>
    <row r="1520" spans="1:11" x14ac:dyDescent="0.2">
      <c r="A1520" s="47">
        <f t="shared" si="44"/>
        <v>0</v>
      </c>
      <c r="B1520" s="36">
        <f t="shared" si="45"/>
        <v>0</v>
      </c>
      <c r="C1520" s="31" t="s">
        <v>170</v>
      </c>
      <c r="D1520" s="30" t="s">
        <v>170</v>
      </c>
      <c r="E1520" s="29"/>
      <c r="F1520" s="29"/>
      <c r="G1520" s="29"/>
      <c r="H1520" s="29"/>
      <c r="I1520" s="29"/>
      <c r="J1520" s="29"/>
      <c r="K1520" s="29">
        <v>0</v>
      </c>
    </row>
    <row r="1521" spans="1:11" x14ac:dyDescent="0.2">
      <c r="A1521" s="47">
        <f t="shared" si="44"/>
        <v>0</v>
      </c>
      <c r="B1521" s="36">
        <f t="shared" si="45"/>
        <v>0</v>
      </c>
      <c r="C1521" s="31" t="s">
        <v>170</v>
      </c>
      <c r="D1521" s="30" t="s">
        <v>170</v>
      </c>
      <c r="E1521" s="29"/>
      <c r="F1521" s="29"/>
      <c r="G1521" s="29"/>
      <c r="H1521" s="29"/>
      <c r="I1521" s="29"/>
      <c r="J1521" s="29"/>
      <c r="K1521" s="29">
        <v>0</v>
      </c>
    </row>
    <row r="1522" spans="1:11" x14ac:dyDescent="0.2">
      <c r="A1522" s="47">
        <f t="shared" si="44"/>
        <v>0</v>
      </c>
      <c r="B1522" s="36">
        <f t="shared" si="45"/>
        <v>0</v>
      </c>
      <c r="C1522" s="31" t="s">
        <v>170</v>
      </c>
      <c r="D1522" s="30" t="s">
        <v>170</v>
      </c>
      <c r="E1522" s="29"/>
      <c r="F1522" s="29"/>
      <c r="G1522" s="29"/>
      <c r="H1522" s="29"/>
      <c r="I1522" s="29"/>
      <c r="J1522" s="29"/>
      <c r="K1522" s="29">
        <v>0</v>
      </c>
    </row>
    <row r="1523" spans="1:11" x14ac:dyDescent="0.2">
      <c r="A1523" s="47">
        <f t="shared" ref="A1523:A1586" si="46">IF(ISNA(MATCH(C1523,offers.segment.all,0)),1,0)</f>
        <v>0</v>
      </c>
      <c r="B1523" s="36">
        <f t="shared" ref="B1523:B1586" si="47">IF(ISNA(MATCH(D1523,revenue.descriptions,0)),1,0)</f>
        <v>0</v>
      </c>
      <c r="C1523" s="31" t="s">
        <v>170</v>
      </c>
      <c r="D1523" s="30" t="s">
        <v>170</v>
      </c>
      <c r="E1523" s="29"/>
      <c r="F1523" s="29"/>
      <c r="G1523" s="29"/>
      <c r="H1523" s="29"/>
      <c r="I1523" s="29"/>
      <c r="J1523" s="29"/>
      <c r="K1523" s="29">
        <v>0</v>
      </c>
    </row>
    <row r="1524" spans="1:11" x14ac:dyDescent="0.2">
      <c r="A1524" s="47">
        <f t="shared" si="46"/>
        <v>0</v>
      </c>
      <c r="B1524" s="36">
        <f t="shared" si="47"/>
        <v>0</v>
      </c>
      <c r="C1524" s="31" t="s">
        <v>170</v>
      </c>
      <c r="D1524" s="30" t="s">
        <v>170</v>
      </c>
      <c r="E1524" s="29"/>
      <c r="F1524" s="29"/>
      <c r="G1524" s="29"/>
      <c r="H1524" s="29"/>
      <c r="I1524" s="29"/>
      <c r="J1524" s="29"/>
      <c r="K1524" s="29">
        <v>0</v>
      </c>
    </row>
    <row r="1525" spans="1:11" x14ac:dyDescent="0.2">
      <c r="A1525" s="47">
        <f t="shared" si="46"/>
        <v>0</v>
      </c>
      <c r="B1525" s="36">
        <f t="shared" si="47"/>
        <v>0</v>
      </c>
      <c r="C1525" s="31" t="s">
        <v>170</v>
      </c>
      <c r="D1525" s="30" t="s">
        <v>170</v>
      </c>
      <c r="E1525" s="29"/>
      <c r="F1525" s="29"/>
      <c r="G1525" s="29"/>
      <c r="H1525" s="29"/>
      <c r="I1525" s="29"/>
      <c r="J1525" s="29"/>
      <c r="K1525" s="29">
        <v>0</v>
      </c>
    </row>
    <row r="1526" spans="1:11" x14ac:dyDescent="0.2">
      <c r="A1526" s="47">
        <f t="shared" si="46"/>
        <v>0</v>
      </c>
      <c r="B1526" s="36">
        <f t="shared" si="47"/>
        <v>0</v>
      </c>
      <c r="C1526" s="31" t="s">
        <v>170</v>
      </c>
      <c r="D1526" s="30" t="s">
        <v>170</v>
      </c>
      <c r="E1526" s="29"/>
      <c r="F1526" s="29"/>
      <c r="G1526" s="29"/>
      <c r="H1526" s="29"/>
      <c r="I1526" s="29"/>
      <c r="J1526" s="29"/>
      <c r="K1526" s="29">
        <v>0</v>
      </c>
    </row>
    <row r="1527" spans="1:11" x14ac:dyDescent="0.2">
      <c r="A1527" s="47">
        <f t="shared" si="46"/>
        <v>0</v>
      </c>
      <c r="B1527" s="36">
        <f t="shared" si="47"/>
        <v>0</v>
      </c>
      <c r="C1527" s="31" t="s">
        <v>170</v>
      </c>
      <c r="D1527" s="30" t="s">
        <v>170</v>
      </c>
      <c r="E1527" s="29"/>
      <c r="F1527" s="29"/>
      <c r="G1527" s="29"/>
      <c r="H1527" s="29"/>
      <c r="I1527" s="29"/>
      <c r="J1527" s="29"/>
      <c r="K1527" s="29">
        <v>0</v>
      </c>
    </row>
    <row r="1528" spans="1:11" x14ac:dyDescent="0.2">
      <c r="A1528" s="47">
        <f t="shared" si="46"/>
        <v>0</v>
      </c>
      <c r="B1528" s="36">
        <f t="shared" si="47"/>
        <v>0</v>
      </c>
      <c r="C1528" s="31" t="s">
        <v>170</v>
      </c>
      <c r="D1528" s="30" t="s">
        <v>170</v>
      </c>
      <c r="E1528" s="29"/>
      <c r="F1528" s="29"/>
      <c r="G1528" s="29"/>
      <c r="H1528" s="29"/>
      <c r="I1528" s="29"/>
      <c r="J1528" s="29"/>
      <c r="K1528" s="29">
        <v>0</v>
      </c>
    </row>
    <row r="1529" spans="1:11" x14ac:dyDescent="0.2">
      <c r="A1529" s="47">
        <f t="shared" si="46"/>
        <v>0</v>
      </c>
      <c r="B1529" s="36">
        <f t="shared" si="47"/>
        <v>0</v>
      </c>
      <c r="C1529" s="31" t="s">
        <v>170</v>
      </c>
      <c r="D1529" s="30" t="s">
        <v>170</v>
      </c>
      <c r="E1529" s="29"/>
      <c r="F1529" s="29"/>
      <c r="G1529" s="29"/>
      <c r="H1529" s="29"/>
      <c r="I1529" s="29"/>
      <c r="J1529" s="29"/>
      <c r="K1529" s="29">
        <v>0</v>
      </c>
    </row>
    <row r="1530" spans="1:11" x14ac:dyDescent="0.2">
      <c r="A1530" s="47">
        <f t="shared" si="46"/>
        <v>0</v>
      </c>
      <c r="B1530" s="36">
        <f t="shared" si="47"/>
        <v>0</v>
      </c>
      <c r="C1530" s="31" t="s">
        <v>170</v>
      </c>
      <c r="D1530" s="30" t="s">
        <v>170</v>
      </c>
      <c r="E1530" s="29"/>
      <c r="F1530" s="29"/>
      <c r="G1530" s="29"/>
      <c r="H1530" s="29"/>
      <c r="I1530" s="29"/>
      <c r="J1530" s="29"/>
      <c r="K1530" s="29">
        <v>0</v>
      </c>
    </row>
    <row r="1531" spans="1:11" x14ac:dyDescent="0.2">
      <c r="A1531" s="47">
        <f t="shared" si="46"/>
        <v>0</v>
      </c>
      <c r="B1531" s="36">
        <f t="shared" si="47"/>
        <v>0</v>
      </c>
      <c r="C1531" s="31" t="s">
        <v>170</v>
      </c>
      <c r="D1531" s="30" t="s">
        <v>170</v>
      </c>
      <c r="E1531" s="29"/>
      <c r="F1531" s="29"/>
      <c r="G1531" s="29"/>
      <c r="H1531" s="29"/>
      <c r="I1531" s="29"/>
      <c r="J1531" s="29"/>
      <c r="K1531" s="29">
        <v>0</v>
      </c>
    </row>
    <row r="1532" spans="1:11" x14ac:dyDescent="0.2">
      <c r="A1532" s="47">
        <f t="shared" si="46"/>
        <v>0</v>
      </c>
      <c r="B1532" s="36">
        <f t="shared" si="47"/>
        <v>0</v>
      </c>
      <c r="C1532" s="31" t="s">
        <v>170</v>
      </c>
      <c r="D1532" s="30" t="s">
        <v>170</v>
      </c>
      <c r="E1532" s="29"/>
      <c r="F1532" s="29"/>
      <c r="G1532" s="29"/>
      <c r="H1532" s="29"/>
      <c r="I1532" s="29"/>
      <c r="J1532" s="29"/>
      <c r="K1532" s="29">
        <v>0</v>
      </c>
    </row>
    <row r="1533" spans="1:11" x14ac:dyDescent="0.2">
      <c r="A1533" s="47">
        <f t="shared" si="46"/>
        <v>0</v>
      </c>
      <c r="B1533" s="36">
        <f t="shared" si="47"/>
        <v>0</v>
      </c>
      <c r="C1533" s="31" t="s">
        <v>170</v>
      </c>
      <c r="D1533" s="30" t="s">
        <v>170</v>
      </c>
      <c r="E1533" s="29"/>
      <c r="F1533" s="29"/>
      <c r="G1533" s="29"/>
      <c r="H1533" s="29"/>
      <c r="I1533" s="29"/>
      <c r="J1533" s="29"/>
      <c r="K1533" s="29">
        <v>0</v>
      </c>
    </row>
    <row r="1534" spans="1:11" x14ac:dyDescent="0.2">
      <c r="A1534" s="47">
        <f t="shared" si="46"/>
        <v>0</v>
      </c>
      <c r="B1534" s="36">
        <f t="shared" si="47"/>
        <v>0</v>
      </c>
      <c r="C1534" s="31" t="s">
        <v>170</v>
      </c>
      <c r="D1534" s="30" t="s">
        <v>170</v>
      </c>
      <c r="E1534" s="29"/>
      <c r="F1534" s="29"/>
      <c r="G1534" s="29"/>
      <c r="H1534" s="29"/>
      <c r="I1534" s="29"/>
      <c r="J1534" s="29"/>
      <c r="K1534" s="29">
        <v>0</v>
      </c>
    </row>
    <row r="1535" spans="1:11" x14ac:dyDescent="0.2">
      <c r="A1535" s="47">
        <f t="shared" si="46"/>
        <v>0</v>
      </c>
      <c r="B1535" s="36">
        <f t="shared" si="47"/>
        <v>0</v>
      </c>
      <c r="C1535" s="31" t="s">
        <v>170</v>
      </c>
      <c r="D1535" s="30" t="s">
        <v>170</v>
      </c>
      <c r="E1535" s="29"/>
      <c r="F1535" s="29"/>
      <c r="G1535" s="29"/>
      <c r="H1535" s="29"/>
      <c r="I1535" s="29"/>
      <c r="J1535" s="29"/>
      <c r="K1535" s="29">
        <v>0</v>
      </c>
    </row>
    <row r="1536" spans="1:11" x14ac:dyDescent="0.2">
      <c r="A1536" s="47">
        <f t="shared" si="46"/>
        <v>0</v>
      </c>
      <c r="B1536" s="36">
        <f t="shared" si="47"/>
        <v>0</v>
      </c>
      <c r="C1536" s="31" t="s">
        <v>170</v>
      </c>
      <c r="D1536" s="30" t="s">
        <v>170</v>
      </c>
      <c r="E1536" s="29"/>
      <c r="F1536" s="29"/>
      <c r="G1536" s="29"/>
      <c r="H1536" s="29"/>
      <c r="I1536" s="29"/>
      <c r="J1536" s="29"/>
      <c r="K1536" s="29">
        <v>0</v>
      </c>
    </row>
    <row r="1537" spans="1:11" x14ac:dyDescent="0.2">
      <c r="A1537" s="47">
        <f t="shared" si="46"/>
        <v>0</v>
      </c>
      <c r="B1537" s="36">
        <f t="shared" si="47"/>
        <v>0</v>
      </c>
      <c r="C1537" s="31" t="s">
        <v>170</v>
      </c>
      <c r="D1537" s="30" t="s">
        <v>170</v>
      </c>
      <c r="E1537" s="29"/>
      <c r="F1537" s="29"/>
      <c r="G1537" s="29"/>
      <c r="H1537" s="29"/>
      <c r="I1537" s="29"/>
      <c r="J1537" s="29"/>
      <c r="K1537" s="29">
        <v>0</v>
      </c>
    </row>
    <row r="1538" spans="1:11" x14ac:dyDescent="0.2">
      <c r="A1538" s="47">
        <f t="shared" si="46"/>
        <v>0</v>
      </c>
      <c r="B1538" s="36">
        <f t="shared" si="47"/>
        <v>0</v>
      </c>
      <c r="C1538" s="31" t="s">
        <v>170</v>
      </c>
      <c r="D1538" s="30" t="s">
        <v>170</v>
      </c>
      <c r="E1538" s="29"/>
      <c r="F1538" s="29"/>
      <c r="G1538" s="29"/>
      <c r="H1538" s="29"/>
      <c r="I1538" s="29"/>
      <c r="J1538" s="29"/>
      <c r="K1538" s="29">
        <v>0</v>
      </c>
    </row>
    <row r="1539" spans="1:11" x14ac:dyDescent="0.2">
      <c r="A1539" s="47">
        <f t="shared" si="46"/>
        <v>0</v>
      </c>
      <c r="B1539" s="36">
        <f t="shared" si="47"/>
        <v>0</v>
      </c>
      <c r="C1539" s="31" t="s">
        <v>170</v>
      </c>
      <c r="D1539" s="30" t="s">
        <v>170</v>
      </c>
      <c r="E1539" s="29"/>
      <c r="F1539" s="29"/>
      <c r="G1539" s="29"/>
      <c r="H1539" s="29"/>
      <c r="I1539" s="29"/>
      <c r="J1539" s="29"/>
      <c r="K1539" s="29">
        <v>0</v>
      </c>
    </row>
    <row r="1540" spans="1:11" x14ac:dyDescent="0.2">
      <c r="A1540" s="47">
        <f t="shared" si="46"/>
        <v>0</v>
      </c>
      <c r="B1540" s="36">
        <f t="shared" si="47"/>
        <v>0</v>
      </c>
      <c r="C1540" s="31" t="s">
        <v>170</v>
      </c>
      <c r="D1540" s="30" t="s">
        <v>170</v>
      </c>
      <c r="E1540" s="29"/>
      <c r="F1540" s="29"/>
      <c r="G1540" s="29"/>
      <c r="H1540" s="29"/>
      <c r="I1540" s="29"/>
      <c r="J1540" s="29"/>
      <c r="K1540" s="29">
        <v>0</v>
      </c>
    </row>
    <row r="1541" spans="1:11" x14ac:dyDescent="0.2">
      <c r="A1541" s="47">
        <f t="shared" si="46"/>
        <v>0</v>
      </c>
      <c r="B1541" s="36">
        <f t="shared" si="47"/>
        <v>0</v>
      </c>
      <c r="C1541" s="31" t="s">
        <v>170</v>
      </c>
      <c r="D1541" s="30" t="s">
        <v>170</v>
      </c>
      <c r="E1541" s="29"/>
      <c r="F1541" s="29"/>
      <c r="G1541" s="29"/>
      <c r="H1541" s="29"/>
      <c r="I1541" s="29"/>
      <c r="J1541" s="29"/>
      <c r="K1541" s="29">
        <v>0</v>
      </c>
    </row>
    <row r="1542" spans="1:11" x14ac:dyDescent="0.2">
      <c r="A1542" s="47">
        <f t="shared" si="46"/>
        <v>0</v>
      </c>
      <c r="B1542" s="36">
        <f t="shared" si="47"/>
        <v>0</v>
      </c>
      <c r="C1542" s="31" t="s">
        <v>170</v>
      </c>
      <c r="D1542" s="30" t="s">
        <v>170</v>
      </c>
      <c r="E1542" s="29"/>
      <c r="F1542" s="29"/>
      <c r="G1542" s="29"/>
      <c r="H1542" s="29"/>
      <c r="I1542" s="29"/>
      <c r="J1542" s="29"/>
      <c r="K1542" s="29">
        <v>0</v>
      </c>
    </row>
    <row r="1543" spans="1:11" x14ac:dyDescent="0.2">
      <c r="A1543" s="47">
        <f t="shared" si="46"/>
        <v>0</v>
      </c>
      <c r="B1543" s="36">
        <f t="shared" si="47"/>
        <v>0</v>
      </c>
      <c r="C1543" s="31" t="s">
        <v>170</v>
      </c>
      <c r="D1543" s="30" t="s">
        <v>170</v>
      </c>
      <c r="E1543" s="29"/>
      <c r="F1543" s="29"/>
      <c r="G1543" s="29"/>
      <c r="H1543" s="29"/>
      <c r="I1543" s="29"/>
      <c r="J1543" s="29"/>
      <c r="K1543" s="29">
        <v>0</v>
      </c>
    </row>
    <row r="1544" spans="1:11" x14ac:dyDescent="0.2">
      <c r="A1544" s="47">
        <f t="shared" si="46"/>
        <v>0</v>
      </c>
      <c r="B1544" s="36">
        <f t="shared" si="47"/>
        <v>0</v>
      </c>
      <c r="C1544" s="31" t="s">
        <v>170</v>
      </c>
      <c r="D1544" s="30" t="s">
        <v>170</v>
      </c>
      <c r="E1544" s="29"/>
      <c r="F1544" s="29"/>
      <c r="G1544" s="29"/>
      <c r="H1544" s="29"/>
      <c r="I1544" s="29"/>
      <c r="J1544" s="29"/>
      <c r="K1544" s="29">
        <v>0</v>
      </c>
    </row>
    <row r="1545" spans="1:11" x14ac:dyDescent="0.2">
      <c r="A1545" s="47">
        <f t="shared" si="46"/>
        <v>0</v>
      </c>
      <c r="B1545" s="36">
        <f t="shared" si="47"/>
        <v>0</v>
      </c>
      <c r="C1545" s="31" t="s">
        <v>170</v>
      </c>
      <c r="D1545" s="30" t="s">
        <v>170</v>
      </c>
      <c r="E1545" s="29"/>
      <c r="F1545" s="29"/>
      <c r="G1545" s="29"/>
      <c r="H1545" s="29"/>
      <c r="I1545" s="29"/>
      <c r="J1545" s="29"/>
      <c r="K1545" s="29">
        <v>0</v>
      </c>
    </row>
    <row r="1546" spans="1:11" x14ac:dyDescent="0.2">
      <c r="A1546" s="47">
        <f t="shared" si="46"/>
        <v>0</v>
      </c>
      <c r="B1546" s="36">
        <f t="shared" si="47"/>
        <v>0</v>
      </c>
      <c r="C1546" s="31" t="s">
        <v>170</v>
      </c>
      <c r="D1546" s="30" t="s">
        <v>170</v>
      </c>
      <c r="E1546" s="29"/>
      <c r="F1546" s="29"/>
      <c r="G1546" s="29"/>
      <c r="H1546" s="29"/>
      <c r="I1546" s="29"/>
      <c r="J1546" s="29"/>
      <c r="K1546" s="29">
        <v>0</v>
      </c>
    </row>
    <row r="1547" spans="1:11" x14ac:dyDescent="0.2">
      <c r="A1547" s="47">
        <f t="shared" si="46"/>
        <v>0</v>
      </c>
      <c r="B1547" s="36">
        <f t="shared" si="47"/>
        <v>0</v>
      </c>
      <c r="C1547" s="31" t="s">
        <v>170</v>
      </c>
      <c r="D1547" s="30" t="s">
        <v>170</v>
      </c>
      <c r="E1547" s="29"/>
      <c r="F1547" s="29"/>
      <c r="G1547" s="29"/>
      <c r="H1547" s="29"/>
      <c r="I1547" s="29"/>
      <c r="J1547" s="29"/>
      <c r="K1547" s="29">
        <v>0</v>
      </c>
    </row>
    <row r="1548" spans="1:11" x14ac:dyDescent="0.2">
      <c r="A1548" s="47">
        <f t="shared" si="46"/>
        <v>0</v>
      </c>
      <c r="B1548" s="36">
        <f t="shared" si="47"/>
        <v>0</v>
      </c>
      <c r="C1548" s="31" t="s">
        <v>170</v>
      </c>
      <c r="D1548" s="30" t="s">
        <v>170</v>
      </c>
      <c r="E1548" s="29"/>
      <c r="F1548" s="29"/>
      <c r="G1548" s="29"/>
      <c r="H1548" s="29"/>
      <c r="I1548" s="29"/>
      <c r="J1548" s="29"/>
      <c r="K1548" s="29">
        <v>0</v>
      </c>
    </row>
    <row r="1549" spans="1:11" x14ac:dyDescent="0.2">
      <c r="A1549" s="47">
        <f t="shared" si="46"/>
        <v>0</v>
      </c>
      <c r="B1549" s="36">
        <f t="shared" si="47"/>
        <v>0</v>
      </c>
      <c r="C1549" s="31" t="s">
        <v>170</v>
      </c>
      <c r="D1549" s="30" t="s">
        <v>170</v>
      </c>
      <c r="E1549" s="29"/>
      <c r="F1549" s="29"/>
      <c r="G1549" s="29"/>
      <c r="H1549" s="29"/>
      <c r="I1549" s="29"/>
      <c r="J1549" s="29"/>
      <c r="K1549" s="29">
        <v>0</v>
      </c>
    </row>
    <row r="1550" spans="1:11" x14ac:dyDescent="0.2">
      <c r="A1550" s="47">
        <f t="shared" si="46"/>
        <v>0</v>
      </c>
      <c r="B1550" s="36">
        <f t="shared" si="47"/>
        <v>0</v>
      </c>
      <c r="C1550" s="31" t="s">
        <v>170</v>
      </c>
      <c r="D1550" s="30" t="s">
        <v>170</v>
      </c>
      <c r="E1550" s="29"/>
      <c r="F1550" s="29"/>
      <c r="G1550" s="29"/>
      <c r="H1550" s="29"/>
      <c r="I1550" s="29"/>
      <c r="J1550" s="29"/>
      <c r="K1550" s="29">
        <v>0</v>
      </c>
    </row>
    <row r="1551" spans="1:11" x14ac:dyDescent="0.2">
      <c r="A1551" s="47">
        <f t="shared" si="46"/>
        <v>0</v>
      </c>
      <c r="B1551" s="36">
        <f t="shared" si="47"/>
        <v>0</v>
      </c>
      <c r="C1551" s="31" t="s">
        <v>170</v>
      </c>
      <c r="D1551" s="30" t="s">
        <v>170</v>
      </c>
      <c r="E1551" s="29"/>
      <c r="F1551" s="29"/>
      <c r="G1551" s="29"/>
      <c r="H1551" s="29"/>
      <c r="I1551" s="29"/>
      <c r="J1551" s="29"/>
      <c r="K1551" s="29">
        <v>0</v>
      </c>
    </row>
    <row r="1552" spans="1:11" x14ac:dyDescent="0.2">
      <c r="A1552" s="47">
        <f t="shared" si="46"/>
        <v>0</v>
      </c>
      <c r="B1552" s="36">
        <f t="shared" si="47"/>
        <v>0</v>
      </c>
      <c r="C1552" s="31" t="s">
        <v>170</v>
      </c>
      <c r="D1552" s="30" t="s">
        <v>170</v>
      </c>
      <c r="E1552" s="29"/>
      <c r="F1552" s="29"/>
      <c r="G1552" s="29"/>
      <c r="H1552" s="29"/>
      <c r="I1552" s="29"/>
      <c r="J1552" s="29"/>
      <c r="K1552" s="29">
        <v>0</v>
      </c>
    </row>
    <row r="1553" spans="1:11" x14ac:dyDescent="0.2">
      <c r="A1553" s="47">
        <f t="shared" si="46"/>
        <v>0</v>
      </c>
      <c r="B1553" s="36">
        <f t="shared" si="47"/>
        <v>0</v>
      </c>
      <c r="C1553" s="31" t="s">
        <v>170</v>
      </c>
      <c r="D1553" s="30" t="s">
        <v>170</v>
      </c>
      <c r="E1553" s="29"/>
      <c r="F1553" s="29"/>
      <c r="G1553" s="29"/>
      <c r="H1553" s="29"/>
      <c r="I1553" s="29"/>
      <c r="J1553" s="29"/>
      <c r="K1553" s="29">
        <v>0</v>
      </c>
    </row>
    <row r="1554" spans="1:11" x14ac:dyDescent="0.2">
      <c r="A1554" s="47">
        <f t="shared" si="46"/>
        <v>0</v>
      </c>
      <c r="B1554" s="36">
        <f t="shared" si="47"/>
        <v>0</v>
      </c>
      <c r="C1554" s="31" t="s">
        <v>170</v>
      </c>
      <c r="D1554" s="30" t="s">
        <v>170</v>
      </c>
      <c r="E1554" s="29"/>
      <c r="F1554" s="29"/>
      <c r="G1554" s="29"/>
      <c r="H1554" s="29"/>
      <c r="I1554" s="29"/>
      <c r="J1554" s="29"/>
      <c r="K1554" s="29">
        <v>0</v>
      </c>
    </row>
    <row r="1555" spans="1:11" x14ac:dyDescent="0.2">
      <c r="A1555" s="47">
        <f t="shared" si="46"/>
        <v>0</v>
      </c>
      <c r="B1555" s="36">
        <f t="shared" si="47"/>
        <v>0</v>
      </c>
      <c r="C1555" s="31" t="s">
        <v>170</v>
      </c>
      <c r="D1555" s="30" t="s">
        <v>170</v>
      </c>
      <c r="E1555" s="29"/>
      <c r="F1555" s="29"/>
      <c r="G1555" s="29"/>
      <c r="H1555" s="29"/>
      <c r="I1555" s="29"/>
      <c r="J1555" s="29"/>
      <c r="K1555" s="29">
        <v>0</v>
      </c>
    </row>
    <row r="1556" spans="1:11" x14ac:dyDescent="0.2">
      <c r="A1556" s="47">
        <f t="shared" si="46"/>
        <v>0</v>
      </c>
      <c r="B1556" s="36">
        <f t="shared" si="47"/>
        <v>0</v>
      </c>
      <c r="C1556" s="31" t="s">
        <v>170</v>
      </c>
      <c r="D1556" s="30" t="s">
        <v>170</v>
      </c>
      <c r="E1556" s="29"/>
      <c r="F1556" s="29"/>
      <c r="G1556" s="29"/>
      <c r="H1556" s="29"/>
      <c r="I1556" s="29"/>
      <c r="J1556" s="29"/>
      <c r="K1556" s="29">
        <v>0</v>
      </c>
    </row>
    <row r="1557" spans="1:11" x14ac:dyDescent="0.2">
      <c r="A1557" s="47">
        <f t="shared" si="46"/>
        <v>0</v>
      </c>
      <c r="B1557" s="36">
        <f t="shared" si="47"/>
        <v>0</v>
      </c>
      <c r="C1557" s="31" t="s">
        <v>170</v>
      </c>
      <c r="D1557" s="30" t="s">
        <v>170</v>
      </c>
      <c r="E1557" s="29"/>
      <c r="F1557" s="29"/>
      <c r="G1557" s="29"/>
      <c r="H1557" s="29"/>
      <c r="I1557" s="29"/>
      <c r="J1557" s="29"/>
      <c r="K1557" s="29">
        <v>0</v>
      </c>
    </row>
    <row r="1558" spans="1:11" x14ac:dyDescent="0.2">
      <c r="A1558" s="47">
        <f t="shared" si="46"/>
        <v>0</v>
      </c>
      <c r="B1558" s="36">
        <f t="shared" si="47"/>
        <v>0</v>
      </c>
      <c r="C1558" s="31" t="s">
        <v>170</v>
      </c>
      <c r="D1558" s="30" t="s">
        <v>170</v>
      </c>
      <c r="E1558" s="29"/>
      <c r="F1558" s="29"/>
      <c r="G1558" s="29"/>
      <c r="H1558" s="29"/>
      <c r="I1558" s="29"/>
      <c r="J1558" s="29"/>
      <c r="K1558" s="29">
        <v>0</v>
      </c>
    </row>
    <row r="1559" spans="1:11" x14ac:dyDescent="0.2">
      <c r="A1559" s="47">
        <f t="shared" si="46"/>
        <v>0</v>
      </c>
      <c r="B1559" s="36">
        <f t="shared" si="47"/>
        <v>0</v>
      </c>
      <c r="C1559" s="31" t="s">
        <v>170</v>
      </c>
      <c r="D1559" s="30" t="s">
        <v>170</v>
      </c>
      <c r="E1559" s="29"/>
      <c r="F1559" s="29"/>
      <c r="G1559" s="29"/>
      <c r="H1559" s="29"/>
      <c r="I1559" s="29"/>
      <c r="J1559" s="29"/>
      <c r="K1559" s="29">
        <v>0</v>
      </c>
    </row>
    <row r="1560" spans="1:11" x14ac:dyDescent="0.2">
      <c r="A1560" s="47">
        <f t="shared" si="46"/>
        <v>0</v>
      </c>
      <c r="B1560" s="36">
        <f t="shared" si="47"/>
        <v>0</v>
      </c>
      <c r="C1560" s="31" t="s">
        <v>170</v>
      </c>
      <c r="D1560" s="30" t="s">
        <v>170</v>
      </c>
      <c r="E1560" s="29"/>
      <c r="F1560" s="29"/>
      <c r="G1560" s="29"/>
      <c r="H1560" s="29"/>
      <c r="I1560" s="29"/>
      <c r="J1560" s="29"/>
      <c r="K1560" s="29">
        <v>0</v>
      </c>
    </row>
    <row r="1561" spans="1:11" x14ac:dyDescent="0.2">
      <c r="A1561" s="47">
        <f t="shared" si="46"/>
        <v>0</v>
      </c>
      <c r="B1561" s="36">
        <f t="shared" si="47"/>
        <v>0</v>
      </c>
      <c r="C1561" s="31" t="s">
        <v>170</v>
      </c>
      <c r="D1561" s="30" t="s">
        <v>170</v>
      </c>
      <c r="E1561" s="29"/>
      <c r="F1561" s="29"/>
      <c r="G1561" s="29"/>
      <c r="H1561" s="29"/>
      <c r="I1561" s="29"/>
      <c r="J1561" s="29"/>
      <c r="K1561" s="29">
        <v>0</v>
      </c>
    </row>
    <row r="1562" spans="1:11" x14ac:dyDescent="0.2">
      <c r="A1562" s="47">
        <f t="shared" si="46"/>
        <v>0</v>
      </c>
      <c r="B1562" s="36">
        <f t="shared" si="47"/>
        <v>0</v>
      </c>
      <c r="C1562" s="31" t="s">
        <v>170</v>
      </c>
      <c r="D1562" s="30" t="s">
        <v>170</v>
      </c>
      <c r="E1562" s="29"/>
      <c r="F1562" s="29"/>
      <c r="G1562" s="29"/>
      <c r="H1562" s="29"/>
      <c r="I1562" s="29"/>
      <c r="J1562" s="29"/>
      <c r="K1562" s="29">
        <v>0</v>
      </c>
    </row>
    <row r="1563" spans="1:11" x14ac:dyDescent="0.2">
      <c r="A1563" s="47">
        <f t="shared" si="46"/>
        <v>0</v>
      </c>
      <c r="B1563" s="36">
        <f t="shared" si="47"/>
        <v>0</v>
      </c>
      <c r="C1563" s="31" t="s">
        <v>170</v>
      </c>
      <c r="D1563" s="30" t="s">
        <v>170</v>
      </c>
      <c r="E1563" s="29"/>
      <c r="F1563" s="29"/>
      <c r="G1563" s="29"/>
      <c r="H1563" s="29"/>
      <c r="I1563" s="29"/>
      <c r="J1563" s="29"/>
      <c r="K1563" s="29">
        <v>0</v>
      </c>
    </row>
    <row r="1564" spans="1:11" x14ac:dyDescent="0.2">
      <c r="A1564" s="47">
        <f t="shared" si="46"/>
        <v>0</v>
      </c>
      <c r="B1564" s="36">
        <f t="shared" si="47"/>
        <v>0</v>
      </c>
      <c r="C1564" s="31" t="s">
        <v>170</v>
      </c>
      <c r="D1564" s="30" t="s">
        <v>170</v>
      </c>
      <c r="E1564" s="29"/>
      <c r="F1564" s="29"/>
      <c r="G1564" s="29"/>
      <c r="H1564" s="29"/>
      <c r="I1564" s="29"/>
      <c r="J1564" s="29"/>
      <c r="K1564" s="29">
        <v>0</v>
      </c>
    </row>
    <row r="1565" spans="1:11" x14ac:dyDescent="0.2">
      <c r="A1565" s="47">
        <f t="shared" si="46"/>
        <v>0</v>
      </c>
      <c r="B1565" s="36">
        <f t="shared" si="47"/>
        <v>0</v>
      </c>
      <c r="C1565" s="31" t="s">
        <v>170</v>
      </c>
      <c r="D1565" s="30" t="s">
        <v>170</v>
      </c>
      <c r="E1565" s="29"/>
      <c r="F1565" s="29"/>
      <c r="G1565" s="29"/>
      <c r="H1565" s="29"/>
      <c r="I1565" s="29"/>
      <c r="J1565" s="29"/>
      <c r="K1565" s="29">
        <v>0</v>
      </c>
    </row>
    <row r="1566" spans="1:11" x14ac:dyDescent="0.2">
      <c r="A1566" s="47">
        <f t="shared" si="46"/>
        <v>0</v>
      </c>
      <c r="B1566" s="36">
        <f t="shared" si="47"/>
        <v>0</v>
      </c>
      <c r="C1566" s="31" t="s">
        <v>170</v>
      </c>
      <c r="D1566" s="30" t="s">
        <v>170</v>
      </c>
      <c r="E1566" s="29"/>
      <c r="F1566" s="29"/>
      <c r="G1566" s="29"/>
      <c r="H1566" s="29"/>
      <c r="I1566" s="29"/>
      <c r="J1566" s="29"/>
      <c r="K1566" s="29">
        <v>0</v>
      </c>
    </row>
    <row r="1567" spans="1:11" x14ac:dyDescent="0.2">
      <c r="A1567" s="47">
        <f t="shared" si="46"/>
        <v>0</v>
      </c>
      <c r="B1567" s="36">
        <f t="shared" si="47"/>
        <v>0</v>
      </c>
      <c r="C1567" s="31" t="s">
        <v>170</v>
      </c>
      <c r="D1567" s="30" t="s">
        <v>170</v>
      </c>
      <c r="E1567" s="29"/>
      <c r="F1567" s="29"/>
      <c r="G1567" s="29"/>
      <c r="H1567" s="29"/>
      <c r="I1567" s="29"/>
      <c r="J1567" s="29"/>
      <c r="K1567" s="29">
        <v>0</v>
      </c>
    </row>
    <row r="1568" spans="1:11" x14ac:dyDescent="0.2">
      <c r="A1568" s="47">
        <f t="shared" si="46"/>
        <v>0</v>
      </c>
      <c r="B1568" s="36">
        <f t="shared" si="47"/>
        <v>0</v>
      </c>
      <c r="C1568" s="31" t="s">
        <v>170</v>
      </c>
      <c r="D1568" s="30" t="s">
        <v>170</v>
      </c>
      <c r="E1568" s="29"/>
      <c r="F1568" s="29"/>
      <c r="G1568" s="29"/>
      <c r="H1568" s="29"/>
      <c r="I1568" s="29"/>
      <c r="J1568" s="29"/>
      <c r="K1568" s="29">
        <v>0</v>
      </c>
    </row>
    <row r="1569" spans="1:11" x14ac:dyDescent="0.2">
      <c r="A1569" s="47">
        <f t="shared" si="46"/>
        <v>0</v>
      </c>
      <c r="B1569" s="36">
        <f t="shared" si="47"/>
        <v>0</v>
      </c>
      <c r="C1569" s="31" t="s">
        <v>170</v>
      </c>
      <c r="D1569" s="30" t="s">
        <v>170</v>
      </c>
      <c r="E1569" s="29"/>
      <c r="F1569" s="29"/>
      <c r="G1569" s="29"/>
      <c r="H1569" s="29"/>
      <c r="I1569" s="29"/>
      <c r="J1569" s="29"/>
      <c r="K1569" s="29">
        <v>0</v>
      </c>
    </row>
    <row r="1570" spans="1:11" x14ac:dyDescent="0.2">
      <c r="A1570" s="47">
        <f t="shared" si="46"/>
        <v>0</v>
      </c>
      <c r="B1570" s="36">
        <f t="shared" si="47"/>
        <v>0</v>
      </c>
      <c r="C1570" s="31" t="s">
        <v>170</v>
      </c>
      <c r="D1570" s="30" t="s">
        <v>170</v>
      </c>
      <c r="E1570" s="29"/>
      <c r="F1570" s="29"/>
      <c r="G1570" s="29"/>
      <c r="H1570" s="29"/>
      <c r="I1570" s="29"/>
      <c r="J1570" s="29"/>
      <c r="K1570" s="29">
        <v>0</v>
      </c>
    </row>
    <row r="1571" spans="1:11" x14ac:dyDescent="0.2">
      <c r="A1571" s="47">
        <f t="shared" si="46"/>
        <v>0</v>
      </c>
      <c r="B1571" s="36">
        <f t="shared" si="47"/>
        <v>0</v>
      </c>
      <c r="C1571" s="31" t="s">
        <v>170</v>
      </c>
      <c r="D1571" s="30" t="s">
        <v>170</v>
      </c>
      <c r="E1571" s="29"/>
      <c r="F1571" s="29"/>
      <c r="G1571" s="29"/>
      <c r="H1571" s="29"/>
      <c r="I1571" s="29"/>
      <c r="J1571" s="29"/>
      <c r="K1571" s="29">
        <v>0</v>
      </c>
    </row>
    <row r="1572" spans="1:11" x14ac:dyDescent="0.2">
      <c r="A1572" s="47">
        <f t="shared" si="46"/>
        <v>0</v>
      </c>
      <c r="B1572" s="36">
        <f t="shared" si="47"/>
        <v>0</v>
      </c>
      <c r="C1572" s="31" t="s">
        <v>170</v>
      </c>
      <c r="D1572" s="30" t="s">
        <v>170</v>
      </c>
      <c r="E1572" s="29"/>
      <c r="F1572" s="29"/>
      <c r="G1572" s="29"/>
      <c r="H1572" s="29"/>
      <c r="I1572" s="29"/>
      <c r="J1572" s="29"/>
      <c r="K1572" s="29">
        <v>0</v>
      </c>
    </row>
    <row r="1573" spans="1:11" x14ac:dyDescent="0.2">
      <c r="A1573" s="47">
        <f t="shared" si="46"/>
        <v>0</v>
      </c>
      <c r="B1573" s="36">
        <f t="shared" si="47"/>
        <v>0</v>
      </c>
      <c r="C1573" s="31" t="s">
        <v>170</v>
      </c>
      <c r="D1573" s="30" t="s">
        <v>170</v>
      </c>
      <c r="E1573" s="29"/>
      <c r="F1573" s="29"/>
      <c r="G1573" s="29"/>
      <c r="H1573" s="29"/>
      <c r="I1573" s="29"/>
      <c r="J1573" s="29"/>
      <c r="K1573" s="29">
        <v>0</v>
      </c>
    </row>
    <row r="1574" spans="1:11" x14ac:dyDescent="0.2">
      <c r="A1574" s="47">
        <f t="shared" si="46"/>
        <v>0</v>
      </c>
      <c r="B1574" s="36">
        <f t="shared" si="47"/>
        <v>0</v>
      </c>
      <c r="C1574" s="31" t="s">
        <v>170</v>
      </c>
      <c r="D1574" s="30" t="s">
        <v>170</v>
      </c>
      <c r="E1574" s="29"/>
      <c r="F1574" s="29"/>
      <c r="G1574" s="29"/>
      <c r="H1574" s="29"/>
      <c r="I1574" s="29"/>
      <c r="J1574" s="29"/>
      <c r="K1574" s="29">
        <v>0</v>
      </c>
    </row>
    <row r="1575" spans="1:11" x14ac:dyDescent="0.2">
      <c r="A1575" s="47">
        <f t="shared" si="46"/>
        <v>0</v>
      </c>
      <c r="B1575" s="36">
        <f t="shared" si="47"/>
        <v>0</v>
      </c>
      <c r="C1575" s="31" t="s">
        <v>170</v>
      </c>
      <c r="D1575" s="30" t="s">
        <v>170</v>
      </c>
      <c r="E1575" s="29"/>
      <c r="F1575" s="29"/>
      <c r="G1575" s="29"/>
      <c r="H1575" s="29"/>
      <c r="I1575" s="29"/>
      <c r="J1575" s="29"/>
      <c r="K1575" s="29">
        <v>0</v>
      </c>
    </row>
    <row r="1576" spans="1:11" x14ac:dyDescent="0.2">
      <c r="A1576" s="47">
        <f t="shared" si="46"/>
        <v>0</v>
      </c>
      <c r="B1576" s="36">
        <f t="shared" si="47"/>
        <v>0</v>
      </c>
      <c r="C1576" s="31" t="s">
        <v>170</v>
      </c>
      <c r="D1576" s="30" t="s">
        <v>170</v>
      </c>
      <c r="E1576" s="29"/>
      <c r="F1576" s="29"/>
      <c r="G1576" s="29"/>
      <c r="H1576" s="29"/>
      <c r="I1576" s="29"/>
      <c r="J1576" s="29"/>
      <c r="K1576" s="29">
        <v>0</v>
      </c>
    </row>
    <row r="1577" spans="1:11" x14ac:dyDescent="0.2">
      <c r="A1577" s="47">
        <f t="shared" si="46"/>
        <v>0</v>
      </c>
      <c r="B1577" s="36">
        <f t="shared" si="47"/>
        <v>0</v>
      </c>
      <c r="C1577" s="31" t="s">
        <v>170</v>
      </c>
      <c r="D1577" s="30" t="s">
        <v>170</v>
      </c>
      <c r="E1577" s="29"/>
      <c r="F1577" s="29"/>
      <c r="G1577" s="29"/>
      <c r="H1577" s="29"/>
      <c r="I1577" s="29"/>
      <c r="J1577" s="29"/>
      <c r="K1577" s="29">
        <v>0</v>
      </c>
    </row>
    <row r="1578" spans="1:11" x14ac:dyDescent="0.2">
      <c r="A1578" s="47">
        <f t="shared" si="46"/>
        <v>0</v>
      </c>
      <c r="B1578" s="36">
        <f t="shared" si="47"/>
        <v>0</v>
      </c>
      <c r="C1578" s="31" t="s">
        <v>170</v>
      </c>
      <c r="D1578" s="30" t="s">
        <v>170</v>
      </c>
      <c r="E1578" s="29"/>
      <c r="F1578" s="29"/>
      <c r="G1578" s="29"/>
      <c r="H1578" s="29"/>
      <c r="I1578" s="29"/>
      <c r="J1578" s="29"/>
      <c r="K1578" s="29">
        <v>0</v>
      </c>
    </row>
    <row r="1579" spans="1:11" x14ac:dyDescent="0.2">
      <c r="A1579" s="47">
        <f t="shared" si="46"/>
        <v>0</v>
      </c>
      <c r="B1579" s="36">
        <f t="shared" si="47"/>
        <v>0</v>
      </c>
      <c r="C1579" s="31" t="s">
        <v>170</v>
      </c>
      <c r="D1579" s="30" t="s">
        <v>170</v>
      </c>
      <c r="E1579" s="29"/>
      <c r="F1579" s="29"/>
      <c r="G1579" s="29"/>
      <c r="H1579" s="29"/>
      <c r="I1579" s="29"/>
      <c r="J1579" s="29"/>
      <c r="K1579" s="29">
        <v>0</v>
      </c>
    </row>
    <row r="1580" spans="1:11" x14ac:dyDescent="0.2">
      <c r="A1580" s="47">
        <f t="shared" si="46"/>
        <v>0</v>
      </c>
      <c r="B1580" s="36">
        <f t="shared" si="47"/>
        <v>0</v>
      </c>
      <c r="C1580" s="31" t="s">
        <v>170</v>
      </c>
      <c r="D1580" s="30" t="s">
        <v>170</v>
      </c>
      <c r="E1580" s="29"/>
      <c r="F1580" s="29"/>
      <c r="G1580" s="29"/>
      <c r="H1580" s="29"/>
      <c r="I1580" s="29"/>
      <c r="J1580" s="29"/>
      <c r="K1580" s="29">
        <v>0</v>
      </c>
    </row>
    <row r="1581" spans="1:11" x14ac:dyDescent="0.2">
      <c r="A1581" s="47">
        <f t="shared" si="46"/>
        <v>0</v>
      </c>
      <c r="B1581" s="36">
        <f t="shared" si="47"/>
        <v>0</v>
      </c>
      <c r="C1581" s="31" t="s">
        <v>170</v>
      </c>
      <c r="D1581" s="30" t="s">
        <v>170</v>
      </c>
      <c r="E1581" s="29"/>
      <c r="F1581" s="29"/>
      <c r="G1581" s="29"/>
      <c r="H1581" s="29"/>
      <c r="I1581" s="29"/>
      <c r="J1581" s="29"/>
      <c r="K1581" s="29">
        <v>0</v>
      </c>
    </row>
    <row r="1582" spans="1:11" x14ac:dyDescent="0.2">
      <c r="A1582" s="47">
        <f t="shared" si="46"/>
        <v>0</v>
      </c>
      <c r="B1582" s="36">
        <f t="shared" si="47"/>
        <v>0</v>
      </c>
      <c r="C1582" s="31" t="s">
        <v>170</v>
      </c>
      <c r="D1582" s="30" t="s">
        <v>170</v>
      </c>
      <c r="E1582" s="29"/>
      <c r="F1582" s="29"/>
      <c r="G1582" s="29"/>
      <c r="H1582" s="29"/>
      <c r="I1582" s="29"/>
      <c r="J1582" s="29"/>
      <c r="K1582" s="29">
        <v>0</v>
      </c>
    </row>
    <row r="1583" spans="1:11" x14ac:dyDescent="0.2">
      <c r="A1583" s="47">
        <f t="shared" si="46"/>
        <v>0</v>
      </c>
      <c r="B1583" s="36">
        <f t="shared" si="47"/>
        <v>0</v>
      </c>
      <c r="C1583" s="31" t="s">
        <v>170</v>
      </c>
      <c r="D1583" s="30" t="s">
        <v>170</v>
      </c>
      <c r="E1583" s="29"/>
      <c r="F1583" s="29"/>
      <c r="G1583" s="29"/>
      <c r="H1583" s="29"/>
      <c r="I1583" s="29"/>
      <c r="J1583" s="29"/>
      <c r="K1583" s="29">
        <v>0</v>
      </c>
    </row>
    <row r="1584" spans="1:11" x14ac:dyDescent="0.2">
      <c r="A1584" s="47">
        <f t="shared" si="46"/>
        <v>0</v>
      </c>
      <c r="B1584" s="36">
        <f t="shared" si="47"/>
        <v>0</v>
      </c>
      <c r="C1584" s="31" t="s">
        <v>170</v>
      </c>
      <c r="D1584" s="30" t="s">
        <v>170</v>
      </c>
      <c r="E1584" s="29"/>
      <c r="F1584" s="29"/>
      <c r="G1584" s="29"/>
      <c r="H1584" s="29"/>
      <c r="I1584" s="29"/>
      <c r="J1584" s="29"/>
      <c r="K1584" s="29">
        <v>0</v>
      </c>
    </row>
    <row r="1585" spans="1:11" x14ac:dyDescent="0.2">
      <c r="A1585" s="47">
        <f t="shared" si="46"/>
        <v>0</v>
      </c>
      <c r="B1585" s="36">
        <f t="shared" si="47"/>
        <v>0</v>
      </c>
      <c r="C1585" s="31" t="s">
        <v>170</v>
      </c>
      <c r="D1585" s="30" t="s">
        <v>170</v>
      </c>
      <c r="E1585" s="29"/>
      <c r="F1585" s="29"/>
      <c r="G1585" s="29"/>
      <c r="H1585" s="29"/>
      <c r="I1585" s="29"/>
      <c r="J1585" s="29"/>
      <c r="K1585" s="29">
        <v>0</v>
      </c>
    </row>
    <row r="1586" spans="1:11" x14ac:dyDescent="0.2">
      <c r="A1586" s="47">
        <f t="shared" si="46"/>
        <v>0</v>
      </c>
      <c r="B1586" s="36">
        <f t="shared" si="47"/>
        <v>0</v>
      </c>
      <c r="C1586" s="31" t="s">
        <v>170</v>
      </c>
      <c r="D1586" s="30" t="s">
        <v>170</v>
      </c>
      <c r="E1586" s="29"/>
      <c r="F1586" s="29"/>
      <c r="G1586" s="29"/>
      <c r="H1586" s="29"/>
      <c r="I1586" s="29"/>
      <c r="J1586" s="29"/>
      <c r="K1586" s="29">
        <v>0</v>
      </c>
    </row>
    <row r="1587" spans="1:11" x14ac:dyDescent="0.2">
      <c r="A1587" s="47">
        <f t="shared" ref="A1587:A1650" si="48">IF(ISNA(MATCH(C1587,offers.segment.all,0)),1,0)</f>
        <v>0</v>
      </c>
      <c r="B1587" s="36">
        <f t="shared" ref="B1587:B1650" si="49">IF(ISNA(MATCH(D1587,revenue.descriptions,0)),1,0)</f>
        <v>0</v>
      </c>
      <c r="C1587" s="31" t="s">
        <v>170</v>
      </c>
      <c r="D1587" s="30" t="s">
        <v>170</v>
      </c>
      <c r="E1587" s="29"/>
      <c r="F1587" s="29"/>
      <c r="G1587" s="29"/>
      <c r="H1587" s="29"/>
      <c r="I1587" s="29"/>
      <c r="J1587" s="29"/>
      <c r="K1587" s="29">
        <v>0</v>
      </c>
    </row>
    <row r="1588" spans="1:11" x14ac:dyDescent="0.2">
      <c r="A1588" s="47">
        <f t="shared" si="48"/>
        <v>0</v>
      </c>
      <c r="B1588" s="36">
        <f t="shared" si="49"/>
        <v>0</v>
      </c>
      <c r="C1588" s="31" t="s">
        <v>170</v>
      </c>
      <c r="D1588" s="30" t="s">
        <v>170</v>
      </c>
      <c r="E1588" s="29"/>
      <c r="F1588" s="29"/>
      <c r="G1588" s="29"/>
      <c r="H1588" s="29"/>
      <c r="I1588" s="29"/>
      <c r="J1588" s="29"/>
      <c r="K1588" s="29">
        <v>0</v>
      </c>
    </row>
    <row r="1589" spans="1:11" x14ac:dyDescent="0.2">
      <c r="A1589" s="47">
        <f t="shared" si="48"/>
        <v>0</v>
      </c>
      <c r="B1589" s="36">
        <f t="shared" si="49"/>
        <v>0</v>
      </c>
      <c r="C1589" s="31" t="s">
        <v>170</v>
      </c>
      <c r="D1589" s="30" t="s">
        <v>170</v>
      </c>
      <c r="E1589" s="29"/>
      <c r="F1589" s="29"/>
      <c r="G1589" s="29"/>
      <c r="H1589" s="29"/>
      <c r="I1589" s="29"/>
      <c r="J1589" s="29"/>
      <c r="K1589" s="29">
        <v>0</v>
      </c>
    </row>
    <row r="1590" spans="1:11" x14ac:dyDescent="0.2">
      <c r="A1590" s="47">
        <f t="shared" si="48"/>
        <v>0</v>
      </c>
      <c r="B1590" s="36">
        <f t="shared" si="49"/>
        <v>0</v>
      </c>
      <c r="C1590" s="31" t="s">
        <v>170</v>
      </c>
      <c r="D1590" s="30" t="s">
        <v>170</v>
      </c>
      <c r="E1590" s="29"/>
      <c r="F1590" s="29"/>
      <c r="G1590" s="29"/>
      <c r="H1590" s="29"/>
      <c r="I1590" s="29"/>
      <c r="J1590" s="29"/>
      <c r="K1590" s="29">
        <v>0</v>
      </c>
    </row>
    <row r="1591" spans="1:11" x14ac:dyDescent="0.2">
      <c r="A1591" s="47">
        <f t="shared" si="48"/>
        <v>0</v>
      </c>
      <c r="B1591" s="36">
        <f t="shared" si="49"/>
        <v>0</v>
      </c>
      <c r="C1591" s="31" t="s">
        <v>170</v>
      </c>
      <c r="D1591" s="30" t="s">
        <v>170</v>
      </c>
      <c r="E1591" s="29"/>
      <c r="F1591" s="29"/>
      <c r="G1591" s="29"/>
      <c r="H1591" s="29"/>
      <c r="I1591" s="29"/>
      <c r="J1591" s="29"/>
      <c r="K1591" s="29">
        <v>0</v>
      </c>
    </row>
    <row r="1592" spans="1:11" x14ac:dyDescent="0.2">
      <c r="A1592" s="47">
        <f t="shared" si="48"/>
        <v>0</v>
      </c>
      <c r="B1592" s="36">
        <f t="shared" si="49"/>
        <v>0</v>
      </c>
      <c r="C1592" s="31" t="s">
        <v>170</v>
      </c>
      <c r="D1592" s="30" t="s">
        <v>170</v>
      </c>
      <c r="E1592" s="29"/>
      <c r="F1592" s="29"/>
      <c r="G1592" s="29"/>
      <c r="H1592" s="29"/>
      <c r="I1592" s="29"/>
      <c r="J1592" s="29"/>
      <c r="K1592" s="29">
        <v>0</v>
      </c>
    </row>
    <row r="1593" spans="1:11" x14ac:dyDescent="0.2">
      <c r="A1593" s="47">
        <f t="shared" si="48"/>
        <v>0</v>
      </c>
      <c r="B1593" s="36">
        <f t="shared" si="49"/>
        <v>0</v>
      </c>
      <c r="C1593" s="31" t="s">
        <v>170</v>
      </c>
      <c r="D1593" s="30" t="s">
        <v>170</v>
      </c>
      <c r="E1593" s="29"/>
      <c r="F1593" s="29"/>
      <c r="G1593" s="29"/>
      <c r="H1593" s="29"/>
      <c r="I1593" s="29"/>
      <c r="J1593" s="29"/>
      <c r="K1593" s="29">
        <v>0</v>
      </c>
    </row>
    <row r="1594" spans="1:11" x14ac:dyDescent="0.2">
      <c r="A1594" s="47">
        <f t="shared" si="48"/>
        <v>0</v>
      </c>
      <c r="B1594" s="36">
        <f t="shared" si="49"/>
        <v>0</v>
      </c>
      <c r="C1594" s="31" t="s">
        <v>170</v>
      </c>
      <c r="D1594" s="30" t="s">
        <v>170</v>
      </c>
      <c r="E1594" s="29"/>
      <c r="F1594" s="29"/>
      <c r="G1594" s="29"/>
      <c r="H1594" s="29"/>
      <c r="I1594" s="29"/>
      <c r="J1594" s="29"/>
      <c r="K1594" s="29">
        <v>0</v>
      </c>
    </row>
    <row r="1595" spans="1:11" x14ac:dyDescent="0.2">
      <c r="A1595" s="47">
        <f t="shared" si="48"/>
        <v>0</v>
      </c>
      <c r="B1595" s="36">
        <f t="shared" si="49"/>
        <v>0</v>
      </c>
      <c r="C1595" s="31" t="s">
        <v>170</v>
      </c>
      <c r="D1595" s="30" t="s">
        <v>170</v>
      </c>
      <c r="E1595" s="29"/>
      <c r="F1595" s="29"/>
      <c r="G1595" s="29"/>
      <c r="H1595" s="29"/>
      <c r="I1595" s="29"/>
      <c r="J1595" s="29"/>
      <c r="K1595" s="29">
        <v>0</v>
      </c>
    </row>
    <row r="1596" spans="1:11" x14ac:dyDescent="0.2">
      <c r="A1596" s="47">
        <f t="shared" si="48"/>
        <v>0</v>
      </c>
      <c r="B1596" s="36">
        <f t="shared" si="49"/>
        <v>0</v>
      </c>
      <c r="C1596" s="31" t="s">
        <v>170</v>
      </c>
      <c r="D1596" s="30" t="s">
        <v>170</v>
      </c>
      <c r="E1596" s="29"/>
      <c r="F1596" s="29"/>
      <c r="G1596" s="29"/>
      <c r="H1596" s="29"/>
      <c r="I1596" s="29"/>
      <c r="J1596" s="29"/>
      <c r="K1596" s="29">
        <v>0</v>
      </c>
    </row>
    <row r="1597" spans="1:11" x14ac:dyDescent="0.2">
      <c r="A1597" s="47">
        <f t="shared" si="48"/>
        <v>0</v>
      </c>
      <c r="B1597" s="36">
        <f t="shared" si="49"/>
        <v>0</v>
      </c>
      <c r="C1597" s="31" t="s">
        <v>170</v>
      </c>
      <c r="D1597" s="30" t="s">
        <v>170</v>
      </c>
      <c r="E1597" s="29"/>
      <c r="F1597" s="29"/>
      <c r="G1597" s="29"/>
      <c r="H1597" s="29"/>
      <c r="I1597" s="29"/>
      <c r="J1597" s="29"/>
      <c r="K1597" s="29">
        <v>0</v>
      </c>
    </row>
    <row r="1598" spans="1:11" x14ac:dyDescent="0.2">
      <c r="A1598" s="47">
        <f t="shared" si="48"/>
        <v>0</v>
      </c>
      <c r="B1598" s="36">
        <f t="shared" si="49"/>
        <v>0</v>
      </c>
      <c r="C1598" s="31" t="s">
        <v>170</v>
      </c>
      <c r="D1598" s="30" t="s">
        <v>170</v>
      </c>
      <c r="E1598" s="29"/>
      <c r="F1598" s="29"/>
      <c r="G1598" s="29"/>
      <c r="H1598" s="29"/>
      <c r="I1598" s="29"/>
      <c r="J1598" s="29"/>
      <c r="K1598" s="29">
        <v>0</v>
      </c>
    </row>
    <row r="1599" spans="1:11" x14ac:dyDescent="0.2">
      <c r="A1599" s="47">
        <f t="shared" si="48"/>
        <v>0</v>
      </c>
      <c r="B1599" s="36">
        <f t="shared" si="49"/>
        <v>0</v>
      </c>
      <c r="C1599" s="31" t="s">
        <v>170</v>
      </c>
      <c r="D1599" s="30" t="s">
        <v>170</v>
      </c>
      <c r="E1599" s="29"/>
      <c r="F1599" s="29"/>
      <c r="G1599" s="29"/>
      <c r="H1599" s="29"/>
      <c r="I1599" s="29"/>
      <c r="J1599" s="29"/>
      <c r="K1599" s="29">
        <v>0</v>
      </c>
    </row>
    <row r="1600" spans="1:11" x14ac:dyDescent="0.2">
      <c r="A1600" s="47">
        <f t="shared" si="48"/>
        <v>0</v>
      </c>
      <c r="B1600" s="36">
        <f t="shared" si="49"/>
        <v>0</v>
      </c>
      <c r="C1600" s="31" t="s">
        <v>170</v>
      </c>
      <c r="D1600" s="30" t="s">
        <v>170</v>
      </c>
      <c r="E1600" s="29"/>
      <c r="F1600" s="29"/>
      <c r="G1600" s="29"/>
      <c r="H1600" s="29"/>
      <c r="I1600" s="29"/>
      <c r="J1600" s="29"/>
      <c r="K1600" s="29">
        <v>0</v>
      </c>
    </row>
    <row r="1601" spans="1:11" x14ac:dyDescent="0.2">
      <c r="A1601" s="47">
        <f t="shared" si="48"/>
        <v>0</v>
      </c>
      <c r="B1601" s="36">
        <f t="shared" si="49"/>
        <v>0</v>
      </c>
      <c r="C1601" s="31" t="s">
        <v>170</v>
      </c>
      <c r="D1601" s="30" t="s">
        <v>170</v>
      </c>
      <c r="E1601" s="29"/>
      <c r="F1601" s="29"/>
      <c r="G1601" s="29"/>
      <c r="H1601" s="29"/>
      <c r="I1601" s="29"/>
      <c r="J1601" s="29"/>
      <c r="K1601" s="29">
        <v>0</v>
      </c>
    </row>
    <row r="1602" spans="1:11" x14ac:dyDescent="0.2">
      <c r="A1602" s="47">
        <f t="shared" si="48"/>
        <v>0</v>
      </c>
      <c r="B1602" s="36">
        <f t="shared" si="49"/>
        <v>0</v>
      </c>
      <c r="C1602" s="31" t="s">
        <v>170</v>
      </c>
      <c r="D1602" s="30" t="s">
        <v>170</v>
      </c>
      <c r="E1602" s="29"/>
      <c r="F1602" s="29"/>
      <c r="G1602" s="29"/>
      <c r="H1602" s="29"/>
      <c r="I1602" s="29"/>
      <c r="J1602" s="29"/>
      <c r="K1602" s="29">
        <v>0</v>
      </c>
    </row>
    <row r="1603" spans="1:11" x14ac:dyDescent="0.2">
      <c r="A1603" s="47">
        <f t="shared" si="48"/>
        <v>0</v>
      </c>
      <c r="B1603" s="36">
        <f t="shared" si="49"/>
        <v>0</v>
      </c>
      <c r="C1603" s="31" t="s">
        <v>170</v>
      </c>
      <c r="D1603" s="30" t="s">
        <v>170</v>
      </c>
      <c r="E1603" s="29"/>
      <c r="F1603" s="29"/>
      <c r="G1603" s="29"/>
      <c r="H1603" s="29"/>
      <c r="I1603" s="29"/>
      <c r="J1603" s="29"/>
      <c r="K1603" s="29">
        <v>0</v>
      </c>
    </row>
    <row r="1604" spans="1:11" x14ac:dyDescent="0.2">
      <c r="A1604" s="47">
        <f t="shared" si="48"/>
        <v>0</v>
      </c>
      <c r="B1604" s="36">
        <f t="shared" si="49"/>
        <v>0</v>
      </c>
      <c r="C1604" s="31" t="s">
        <v>170</v>
      </c>
      <c r="D1604" s="30" t="s">
        <v>170</v>
      </c>
      <c r="E1604" s="29"/>
      <c r="F1604" s="29"/>
      <c r="G1604" s="29"/>
      <c r="H1604" s="29"/>
      <c r="I1604" s="29"/>
      <c r="J1604" s="29"/>
      <c r="K1604" s="29">
        <v>0</v>
      </c>
    </row>
    <row r="1605" spans="1:11" x14ac:dyDescent="0.2">
      <c r="A1605" s="47">
        <f t="shared" si="48"/>
        <v>0</v>
      </c>
      <c r="B1605" s="36">
        <f t="shared" si="49"/>
        <v>0</v>
      </c>
      <c r="C1605" s="31" t="s">
        <v>170</v>
      </c>
      <c r="D1605" s="30" t="s">
        <v>170</v>
      </c>
      <c r="E1605" s="29"/>
      <c r="F1605" s="29"/>
      <c r="G1605" s="29"/>
      <c r="H1605" s="29"/>
      <c r="I1605" s="29"/>
      <c r="J1605" s="29"/>
      <c r="K1605" s="29">
        <v>0</v>
      </c>
    </row>
    <row r="1606" spans="1:11" x14ac:dyDescent="0.2">
      <c r="A1606" s="47">
        <f t="shared" si="48"/>
        <v>0</v>
      </c>
      <c r="B1606" s="36">
        <f t="shared" si="49"/>
        <v>0</v>
      </c>
      <c r="C1606" s="31" t="s">
        <v>170</v>
      </c>
      <c r="D1606" s="30" t="s">
        <v>170</v>
      </c>
      <c r="E1606" s="29"/>
      <c r="F1606" s="29"/>
      <c r="G1606" s="29"/>
      <c r="H1606" s="29"/>
      <c r="I1606" s="29"/>
      <c r="J1606" s="29"/>
      <c r="K1606" s="29">
        <v>0</v>
      </c>
    </row>
    <row r="1607" spans="1:11" x14ac:dyDescent="0.2">
      <c r="A1607" s="47">
        <f t="shared" si="48"/>
        <v>0</v>
      </c>
      <c r="B1607" s="36">
        <f t="shared" si="49"/>
        <v>0</v>
      </c>
      <c r="C1607" s="31" t="s">
        <v>170</v>
      </c>
      <c r="D1607" s="30" t="s">
        <v>170</v>
      </c>
      <c r="E1607" s="29"/>
      <c r="F1607" s="29"/>
      <c r="G1607" s="29"/>
      <c r="H1607" s="29"/>
      <c r="I1607" s="29"/>
      <c r="J1607" s="29"/>
      <c r="K1607" s="29">
        <v>0</v>
      </c>
    </row>
    <row r="1608" spans="1:11" x14ac:dyDescent="0.2">
      <c r="A1608" s="47">
        <f t="shared" si="48"/>
        <v>0</v>
      </c>
      <c r="B1608" s="36">
        <f t="shared" si="49"/>
        <v>0</v>
      </c>
      <c r="C1608" s="31" t="s">
        <v>170</v>
      </c>
      <c r="D1608" s="30" t="s">
        <v>170</v>
      </c>
      <c r="E1608" s="29"/>
      <c r="F1608" s="29"/>
      <c r="G1608" s="29"/>
      <c r="H1608" s="29"/>
      <c r="I1608" s="29"/>
      <c r="J1608" s="29"/>
      <c r="K1608" s="29">
        <v>0</v>
      </c>
    </row>
    <row r="1609" spans="1:11" x14ac:dyDescent="0.2">
      <c r="A1609" s="47">
        <f t="shared" si="48"/>
        <v>0</v>
      </c>
      <c r="B1609" s="36">
        <f t="shared" si="49"/>
        <v>0</v>
      </c>
      <c r="C1609" s="31" t="s">
        <v>170</v>
      </c>
      <c r="D1609" s="30" t="s">
        <v>170</v>
      </c>
      <c r="E1609" s="29"/>
      <c r="F1609" s="29"/>
      <c r="G1609" s="29"/>
      <c r="H1609" s="29"/>
      <c r="I1609" s="29"/>
      <c r="J1609" s="29"/>
      <c r="K1609" s="29">
        <v>0</v>
      </c>
    </row>
    <row r="1610" spans="1:11" x14ac:dyDescent="0.2">
      <c r="A1610" s="47">
        <f t="shared" si="48"/>
        <v>0</v>
      </c>
      <c r="B1610" s="36">
        <f t="shared" si="49"/>
        <v>0</v>
      </c>
      <c r="C1610" s="31" t="s">
        <v>170</v>
      </c>
      <c r="D1610" s="30" t="s">
        <v>170</v>
      </c>
      <c r="E1610" s="29"/>
      <c r="F1610" s="29"/>
      <c r="G1610" s="29"/>
      <c r="H1610" s="29"/>
      <c r="I1610" s="29"/>
      <c r="J1610" s="29"/>
      <c r="K1610" s="29">
        <v>0</v>
      </c>
    </row>
    <row r="1611" spans="1:11" x14ac:dyDescent="0.2">
      <c r="A1611" s="47">
        <f t="shared" si="48"/>
        <v>0</v>
      </c>
      <c r="B1611" s="36">
        <f t="shared" si="49"/>
        <v>0</v>
      </c>
      <c r="C1611" s="31" t="s">
        <v>170</v>
      </c>
      <c r="D1611" s="30" t="s">
        <v>170</v>
      </c>
      <c r="E1611" s="29"/>
      <c r="F1611" s="29"/>
      <c r="G1611" s="29"/>
      <c r="H1611" s="29"/>
      <c r="I1611" s="29"/>
      <c r="J1611" s="29"/>
      <c r="K1611" s="29">
        <v>0</v>
      </c>
    </row>
    <row r="1612" spans="1:11" x14ac:dyDescent="0.2">
      <c r="A1612" s="47">
        <f t="shared" si="48"/>
        <v>0</v>
      </c>
      <c r="B1612" s="36">
        <f t="shared" si="49"/>
        <v>0</v>
      </c>
      <c r="C1612" s="31" t="s">
        <v>170</v>
      </c>
      <c r="D1612" s="30" t="s">
        <v>170</v>
      </c>
      <c r="E1612" s="29"/>
      <c r="F1612" s="29"/>
      <c r="G1612" s="29"/>
      <c r="H1612" s="29"/>
      <c r="I1612" s="29"/>
      <c r="J1612" s="29"/>
      <c r="K1612" s="29">
        <v>0</v>
      </c>
    </row>
    <row r="1613" spans="1:11" x14ac:dyDescent="0.2">
      <c r="A1613" s="47">
        <f t="shared" si="48"/>
        <v>0</v>
      </c>
      <c r="B1613" s="36">
        <f t="shared" si="49"/>
        <v>0</v>
      </c>
      <c r="C1613" s="31" t="s">
        <v>170</v>
      </c>
      <c r="D1613" s="30" t="s">
        <v>170</v>
      </c>
      <c r="E1613" s="29"/>
      <c r="F1613" s="29"/>
      <c r="G1613" s="29"/>
      <c r="H1613" s="29"/>
      <c r="I1613" s="29"/>
      <c r="J1613" s="29"/>
      <c r="K1613" s="29">
        <v>0</v>
      </c>
    </row>
    <row r="1614" spans="1:11" x14ac:dyDescent="0.2">
      <c r="A1614" s="47">
        <f t="shared" si="48"/>
        <v>0</v>
      </c>
      <c r="B1614" s="36">
        <f t="shared" si="49"/>
        <v>0</v>
      </c>
      <c r="C1614" s="31" t="s">
        <v>170</v>
      </c>
      <c r="D1614" s="30" t="s">
        <v>170</v>
      </c>
      <c r="E1614" s="29"/>
      <c r="F1614" s="29"/>
      <c r="G1614" s="29"/>
      <c r="H1614" s="29"/>
      <c r="I1614" s="29"/>
      <c r="J1614" s="29"/>
      <c r="K1614" s="29">
        <v>0</v>
      </c>
    </row>
    <row r="1615" spans="1:11" x14ac:dyDescent="0.2">
      <c r="A1615" s="47">
        <f t="shared" si="48"/>
        <v>0</v>
      </c>
      <c r="B1615" s="36">
        <f t="shared" si="49"/>
        <v>0</v>
      </c>
      <c r="C1615" s="31" t="s">
        <v>170</v>
      </c>
      <c r="D1615" s="30" t="s">
        <v>170</v>
      </c>
      <c r="E1615" s="29"/>
      <c r="F1615" s="29"/>
      <c r="G1615" s="29"/>
      <c r="H1615" s="29"/>
      <c r="I1615" s="29"/>
      <c r="J1615" s="29"/>
      <c r="K1615" s="29">
        <v>0</v>
      </c>
    </row>
    <row r="1616" spans="1:11" x14ac:dyDescent="0.2">
      <c r="A1616" s="47">
        <f t="shared" si="48"/>
        <v>0</v>
      </c>
      <c r="B1616" s="36">
        <f t="shared" si="49"/>
        <v>0</v>
      </c>
      <c r="C1616" s="31" t="s">
        <v>170</v>
      </c>
      <c r="D1616" s="30" t="s">
        <v>170</v>
      </c>
      <c r="E1616" s="29"/>
      <c r="F1616" s="29"/>
      <c r="G1616" s="29"/>
      <c r="H1616" s="29"/>
      <c r="I1616" s="29"/>
      <c r="J1616" s="29"/>
      <c r="K1616" s="29">
        <v>0</v>
      </c>
    </row>
    <row r="1617" spans="1:11" x14ac:dyDescent="0.2">
      <c r="A1617" s="47">
        <f t="shared" si="48"/>
        <v>0</v>
      </c>
      <c r="B1617" s="36">
        <f t="shared" si="49"/>
        <v>0</v>
      </c>
      <c r="C1617" s="31" t="s">
        <v>170</v>
      </c>
      <c r="D1617" s="30" t="s">
        <v>170</v>
      </c>
      <c r="E1617" s="29"/>
      <c r="F1617" s="29"/>
      <c r="G1617" s="29"/>
      <c r="H1617" s="29"/>
      <c r="I1617" s="29"/>
      <c r="J1617" s="29"/>
      <c r="K1617" s="29">
        <v>0</v>
      </c>
    </row>
    <row r="1618" spans="1:11" x14ac:dyDescent="0.2">
      <c r="A1618" s="47">
        <f t="shared" si="48"/>
        <v>0</v>
      </c>
      <c r="B1618" s="36">
        <f t="shared" si="49"/>
        <v>0</v>
      </c>
      <c r="C1618" s="31" t="s">
        <v>170</v>
      </c>
      <c r="D1618" s="30" t="s">
        <v>170</v>
      </c>
      <c r="E1618" s="29"/>
      <c r="F1618" s="29"/>
      <c r="G1618" s="29"/>
      <c r="H1618" s="29"/>
      <c r="I1618" s="29"/>
      <c r="J1618" s="29"/>
      <c r="K1618" s="29">
        <v>0</v>
      </c>
    </row>
    <row r="1619" spans="1:11" x14ac:dyDescent="0.2">
      <c r="A1619" s="47">
        <f t="shared" si="48"/>
        <v>0</v>
      </c>
      <c r="B1619" s="36">
        <f t="shared" si="49"/>
        <v>0</v>
      </c>
      <c r="C1619" s="31" t="s">
        <v>170</v>
      </c>
      <c r="D1619" s="30" t="s">
        <v>170</v>
      </c>
      <c r="E1619" s="29"/>
      <c r="F1619" s="29"/>
      <c r="G1619" s="29"/>
      <c r="H1619" s="29"/>
      <c r="I1619" s="29"/>
      <c r="J1619" s="29"/>
      <c r="K1619" s="29">
        <v>0</v>
      </c>
    </row>
    <row r="1620" spans="1:11" x14ac:dyDescent="0.2">
      <c r="A1620" s="47">
        <f t="shared" si="48"/>
        <v>0</v>
      </c>
      <c r="B1620" s="36">
        <f t="shared" si="49"/>
        <v>0</v>
      </c>
      <c r="C1620" s="31" t="s">
        <v>170</v>
      </c>
      <c r="D1620" s="30" t="s">
        <v>170</v>
      </c>
      <c r="E1620" s="29"/>
      <c r="F1620" s="29"/>
      <c r="G1620" s="29"/>
      <c r="H1620" s="29"/>
      <c r="I1620" s="29"/>
      <c r="J1620" s="29"/>
      <c r="K1620" s="29">
        <v>0</v>
      </c>
    </row>
    <row r="1621" spans="1:11" x14ac:dyDescent="0.2">
      <c r="A1621" s="47">
        <f t="shared" si="48"/>
        <v>0</v>
      </c>
      <c r="B1621" s="36">
        <f t="shared" si="49"/>
        <v>0</v>
      </c>
      <c r="C1621" s="31" t="s">
        <v>170</v>
      </c>
      <c r="D1621" s="30" t="s">
        <v>170</v>
      </c>
      <c r="E1621" s="29"/>
      <c r="F1621" s="29"/>
      <c r="G1621" s="29"/>
      <c r="H1621" s="29"/>
      <c r="I1621" s="29"/>
      <c r="J1621" s="29"/>
      <c r="K1621" s="29">
        <v>0</v>
      </c>
    </row>
    <row r="1622" spans="1:11" x14ac:dyDescent="0.2">
      <c r="A1622" s="47">
        <f t="shared" si="48"/>
        <v>0</v>
      </c>
      <c r="B1622" s="36">
        <f t="shared" si="49"/>
        <v>0</v>
      </c>
      <c r="C1622" s="31" t="s">
        <v>170</v>
      </c>
      <c r="D1622" s="30" t="s">
        <v>170</v>
      </c>
      <c r="E1622" s="29"/>
      <c r="F1622" s="29"/>
      <c r="G1622" s="29"/>
      <c r="H1622" s="29"/>
      <c r="I1622" s="29"/>
      <c r="J1622" s="29"/>
      <c r="K1622" s="29">
        <v>0</v>
      </c>
    </row>
    <row r="1623" spans="1:11" x14ac:dyDescent="0.2">
      <c r="A1623" s="47">
        <f t="shared" si="48"/>
        <v>0</v>
      </c>
      <c r="B1623" s="36">
        <f t="shared" si="49"/>
        <v>0</v>
      </c>
      <c r="C1623" s="31" t="s">
        <v>170</v>
      </c>
      <c r="D1623" s="30" t="s">
        <v>170</v>
      </c>
      <c r="E1623" s="29"/>
      <c r="F1623" s="29"/>
      <c r="G1623" s="29"/>
      <c r="H1623" s="29"/>
      <c r="I1623" s="29"/>
      <c r="J1623" s="29"/>
      <c r="K1623" s="29">
        <v>0</v>
      </c>
    </row>
    <row r="1624" spans="1:11" x14ac:dyDescent="0.2">
      <c r="A1624" s="47">
        <f t="shared" si="48"/>
        <v>0</v>
      </c>
      <c r="B1624" s="36">
        <f t="shared" si="49"/>
        <v>0</v>
      </c>
      <c r="C1624" s="31" t="s">
        <v>170</v>
      </c>
      <c r="D1624" s="30" t="s">
        <v>170</v>
      </c>
      <c r="E1624" s="29"/>
      <c r="F1624" s="29"/>
      <c r="G1624" s="29"/>
      <c r="H1624" s="29"/>
      <c r="I1624" s="29"/>
      <c r="J1624" s="29"/>
      <c r="K1624" s="29">
        <v>0</v>
      </c>
    </row>
    <row r="1625" spans="1:11" x14ac:dyDescent="0.2">
      <c r="A1625" s="47">
        <f t="shared" si="48"/>
        <v>0</v>
      </c>
      <c r="B1625" s="36">
        <f t="shared" si="49"/>
        <v>0</v>
      </c>
      <c r="C1625" s="31" t="s">
        <v>170</v>
      </c>
      <c r="D1625" s="30" t="s">
        <v>170</v>
      </c>
      <c r="E1625" s="29"/>
      <c r="F1625" s="29"/>
      <c r="G1625" s="29"/>
      <c r="H1625" s="29"/>
      <c r="I1625" s="29"/>
      <c r="J1625" s="29"/>
      <c r="K1625" s="29">
        <v>0</v>
      </c>
    </row>
    <row r="1626" spans="1:11" x14ac:dyDescent="0.2">
      <c r="A1626" s="47">
        <f t="shared" si="48"/>
        <v>0</v>
      </c>
      <c r="B1626" s="36">
        <f t="shared" si="49"/>
        <v>0</v>
      </c>
      <c r="C1626" s="31" t="s">
        <v>170</v>
      </c>
      <c r="D1626" s="30" t="s">
        <v>170</v>
      </c>
      <c r="E1626" s="29"/>
      <c r="F1626" s="29"/>
      <c r="G1626" s="29"/>
      <c r="H1626" s="29"/>
      <c r="I1626" s="29"/>
      <c r="J1626" s="29"/>
      <c r="K1626" s="29">
        <v>0</v>
      </c>
    </row>
    <row r="1627" spans="1:11" x14ac:dyDescent="0.2">
      <c r="A1627" s="47">
        <f t="shared" si="48"/>
        <v>0</v>
      </c>
      <c r="B1627" s="36">
        <f t="shared" si="49"/>
        <v>0</v>
      </c>
      <c r="C1627" s="31" t="s">
        <v>170</v>
      </c>
      <c r="D1627" s="30" t="s">
        <v>170</v>
      </c>
      <c r="E1627" s="29"/>
      <c r="F1627" s="29"/>
      <c r="G1627" s="29"/>
      <c r="H1627" s="29"/>
      <c r="I1627" s="29"/>
      <c r="J1627" s="29"/>
      <c r="K1627" s="29">
        <v>0</v>
      </c>
    </row>
    <row r="1628" spans="1:11" x14ac:dyDescent="0.2">
      <c r="A1628" s="47">
        <f t="shared" si="48"/>
        <v>0</v>
      </c>
      <c r="B1628" s="36">
        <f t="shared" si="49"/>
        <v>0</v>
      </c>
      <c r="C1628" s="31" t="s">
        <v>170</v>
      </c>
      <c r="D1628" s="30" t="s">
        <v>170</v>
      </c>
      <c r="E1628" s="29"/>
      <c r="F1628" s="29"/>
      <c r="G1628" s="29"/>
      <c r="H1628" s="29"/>
      <c r="I1628" s="29"/>
      <c r="J1628" s="29"/>
      <c r="K1628" s="29">
        <v>0</v>
      </c>
    </row>
    <row r="1629" spans="1:11" x14ac:dyDescent="0.2">
      <c r="A1629" s="47">
        <f t="shared" si="48"/>
        <v>0</v>
      </c>
      <c r="B1629" s="36">
        <f t="shared" si="49"/>
        <v>0</v>
      </c>
      <c r="C1629" s="31" t="s">
        <v>170</v>
      </c>
      <c r="D1629" s="30" t="s">
        <v>170</v>
      </c>
      <c r="E1629" s="29"/>
      <c r="F1629" s="29"/>
      <c r="G1629" s="29"/>
      <c r="H1629" s="29"/>
      <c r="I1629" s="29"/>
      <c r="J1629" s="29"/>
      <c r="K1629" s="29">
        <v>0</v>
      </c>
    </row>
    <row r="1630" spans="1:11" x14ac:dyDescent="0.2">
      <c r="A1630" s="47">
        <f t="shared" si="48"/>
        <v>0</v>
      </c>
      <c r="B1630" s="36">
        <f t="shared" si="49"/>
        <v>0</v>
      </c>
      <c r="C1630" s="31" t="s">
        <v>170</v>
      </c>
      <c r="D1630" s="30" t="s">
        <v>170</v>
      </c>
      <c r="E1630" s="29"/>
      <c r="F1630" s="29"/>
      <c r="G1630" s="29"/>
      <c r="H1630" s="29"/>
      <c r="I1630" s="29"/>
      <c r="J1630" s="29"/>
      <c r="K1630" s="29">
        <v>0</v>
      </c>
    </row>
    <row r="1631" spans="1:11" x14ac:dyDescent="0.2">
      <c r="A1631" s="47">
        <f t="shared" si="48"/>
        <v>0</v>
      </c>
      <c r="B1631" s="36">
        <f t="shared" si="49"/>
        <v>0</v>
      </c>
      <c r="C1631" s="31" t="s">
        <v>170</v>
      </c>
      <c r="D1631" s="30" t="s">
        <v>170</v>
      </c>
      <c r="E1631" s="29"/>
      <c r="F1631" s="29"/>
      <c r="G1631" s="29"/>
      <c r="H1631" s="29"/>
      <c r="I1631" s="29"/>
      <c r="J1631" s="29"/>
      <c r="K1631" s="29">
        <v>0</v>
      </c>
    </row>
    <row r="1632" spans="1:11" x14ac:dyDescent="0.2">
      <c r="A1632" s="47">
        <f t="shared" si="48"/>
        <v>0</v>
      </c>
      <c r="B1632" s="36">
        <f t="shared" si="49"/>
        <v>0</v>
      </c>
      <c r="C1632" s="31" t="s">
        <v>170</v>
      </c>
      <c r="D1632" s="30" t="s">
        <v>170</v>
      </c>
      <c r="E1632" s="29"/>
      <c r="F1632" s="29"/>
      <c r="G1632" s="29"/>
      <c r="H1632" s="29"/>
      <c r="I1632" s="29"/>
      <c r="J1632" s="29"/>
      <c r="K1632" s="29">
        <v>0</v>
      </c>
    </row>
    <row r="1633" spans="1:11" x14ac:dyDescent="0.2">
      <c r="A1633" s="47">
        <f t="shared" si="48"/>
        <v>0</v>
      </c>
      <c r="B1633" s="36">
        <f t="shared" si="49"/>
        <v>0</v>
      </c>
      <c r="C1633" s="31" t="s">
        <v>170</v>
      </c>
      <c r="D1633" s="30" t="s">
        <v>170</v>
      </c>
      <c r="E1633" s="29"/>
      <c r="F1633" s="29"/>
      <c r="G1633" s="29"/>
      <c r="H1633" s="29"/>
      <c r="I1633" s="29"/>
      <c r="J1633" s="29"/>
      <c r="K1633" s="29">
        <v>0</v>
      </c>
    </row>
    <row r="1634" spans="1:11" x14ac:dyDescent="0.2">
      <c r="A1634" s="47">
        <f t="shared" si="48"/>
        <v>0</v>
      </c>
      <c r="B1634" s="36">
        <f t="shared" si="49"/>
        <v>0</v>
      </c>
      <c r="C1634" s="31" t="s">
        <v>170</v>
      </c>
      <c r="D1634" s="30" t="s">
        <v>170</v>
      </c>
      <c r="E1634" s="29"/>
      <c r="F1634" s="29"/>
      <c r="G1634" s="29"/>
      <c r="H1634" s="29"/>
      <c r="I1634" s="29"/>
      <c r="J1634" s="29"/>
      <c r="K1634" s="29">
        <v>0</v>
      </c>
    </row>
    <row r="1635" spans="1:11" x14ac:dyDescent="0.2">
      <c r="A1635" s="47">
        <f t="shared" si="48"/>
        <v>0</v>
      </c>
      <c r="B1635" s="36">
        <f t="shared" si="49"/>
        <v>0</v>
      </c>
      <c r="C1635" s="31" t="s">
        <v>170</v>
      </c>
      <c r="D1635" s="30" t="s">
        <v>170</v>
      </c>
      <c r="E1635" s="29"/>
      <c r="F1635" s="29"/>
      <c r="G1635" s="29"/>
      <c r="H1635" s="29"/>
      <c r="I1635" s="29"/>
      <c r="J1635" s="29"/>
      <c r="K1635" s="29">
        <v>0</v>
      </c>
    </row>
    <row r="1636" spans="1:11" x14ac:dyDescent="0.2">
      <c r="A1636" s="47">
        <f t="shared" si="48"/>
        <v>0</v>
      </c>
      <c r="B1636" s="36">
        <f t="shared" si="49"/>
        <v>0</v>
      </c>
      <c r="C1636" s="31" t="s">
        <v>170</v>
      </c>
      <c r="D1636" s="30" t="s">
        <v>170</v>
      </c>
      <c r="E1636" s="29"/>
      <c r="F1636" s="29"/>
      <c r="G1636" s="29"/>
      <c r="H1636" s="29"/>
      <c r="I1636" s="29"/>
      <c r="J1636" s="29"/>
      <c r="K1636" s="29">
        <v>0</v>
      </c>
    </row>
    <row r="1637" spans="1:11" x14ac:dyDescent="0.2">
      <c r="A1637" s="47">
        <f t="shared" si="48"/>
        <v>0</v>
      </c>
      <c r="B1637" s="36">
        <f t="shared" si="49"/>
        <v>0</v>
      </c>
      <c r="C1637" s="31" t="s">
        <v>170</v>
      </c>
      <c r="D1637" s="30" t="s">
        <v>170</v>
      </c>
      <c r="E1637" s="29"/>
      <c r="F1637" s="29"/>
      <c r="G1637" s="29"/>
      <c r="H1637" s="29"/>
      <c r="I1637" s="29"/>
      <c r="J1637" s="29"/>
      <c r="K1637" s="29">
        <v>0</v>
      </c>
    </row>
    <row r="1638" spans="1:11" x14ac:dyDescent="0.2">
      <c r="A1638" s="47">
        <f t="shared" si="48"/>
        <v>0</v>
      </c>
      <c r="B1638" s="36">
        <f t="shared" si="49"/>
        <v>0</v>
      </c>
      <c r="C1638" s="31" t="s">
        <v>170</v>
      </c>
      <c r="D1638" s="30" t="s">
        <v>170</v>
      </c>
      <c r="E1638" s="29"/>
      <c r="F1638" s="29"/>
      <c r="G1638" s="29"/>
      <c r="H1638" s="29"/>
      <c r="I1638" s="29"/>
      <c r="J1638" s="29"/>
      <c r="K1638" s="29">
        <v>0</v>
      </c>
    </row>
    <row r="1639" spans="1:11" x14ac:dyDescent="0.2">
      <c r="A1639" s="47">
        <f t="shared" si="48"/>
        <v>0</v>
      </c>
      <c r="B1639" s="36">
        <f t="shared" si="49"/>
        <v>0</v>
      </c>
      <c r="C1639" s="31" t="s">
        <v>170</v>
      </c>
      <c r="D1639" s="30" t="s">
        <v>170</v>
      </c>
      <c r="E1639" s="29"/>
      <c r="F1639" s="29"/>
      <c r="G1639" s="29"/>
      <c r="H1639" s="29"/>
      <c r="I1639" s="29"/>
      <c r="J1639" s="29"/>
      <c r="K1639" s="29">
        <v>0</v>
      </c>
    </row>
    <row r="1640" spans="1:11" x14ac:dyDescent="0.2">
      <c r="A1640" s="47">
        <f t="shared" si="48"/>
        <v>0</v>
      </c>
      <c r="B1640" s="36">
        <f t="shared" si="49"/>
        <v>0</v>
      </c>
      <c r="C1640" s="31" t="s">
        <v>170</v>
      </c>
      <c r="D1640" s="30" t="s">
        <v>170</v>
      </c>
      <c r="E1640" s="29"/>
      <c r="F1640" s="29"/>
      <c r="G1640" s="29"/>
      <c r="H1640" s="29"/>
      <c r="I1640" s="29"/>
      <c r="J1640" s="29"/>
      <c r="K1640" s="29">
        <v>0</v>
      </c>
    </row>
    <row r="1641" spans="1:11" x14ac:dyDescent="0.2">
      <c r="A1641" s="47">
        <f t="shared" si="48"/>
        <v>0</v>
      </c>
      <c r="B1641" s="36">
        <f t="shared" si="49"/>
        <v>0</v>
      </c>
      <c r="C1641" s="31" t="s">
        <v>170</v>
      </c>
      <c r="D1641" s="30" t="s">
        <v>170</v>
      </c>
      <c r="E1641" s="29"/>
      <c r="F1641" s="29"/>
      <c r="G1641" s="29"/>
      <c r="H1641" s="29"/>
      <c r="I1641" s="29"/>
      <c r="J1641" s="29"/>
      <c r="K1641" s="29">
        <v>0</v>
      </c>
    </row>
    <row r="1642" spans="1:11" x14ac:dyDescent="0.2">
      <c r="A1642" s="47">
        <f t="shared" si="48"/>
        <v>0</v>
      </c>
      <c r="B1642" s="36">
        <f t="shared" si="49"/>
        <v>0</v>
      </c>
      <c r="C1642" s="31" t="s">
        <v>170</v>
      </c>
      <c r="D1642" s="30" t="s">
        <v>170</v>
      </c>
      <c r="E1642" s="29"/>
      <c r="F1642" s="29"/>
      <c r="G1642" s="29"/>
      <c r="H1642" s="29"/>
      <c r="I1642" s="29"/>
      <c r="J1642" s="29"/>
      <c r="K1642" s="29">
        <v>0</v>
      </c>
    </row>
    <row r="1643" spans="1:11" x14ac:dyDescent="0.2">
      <c r="A1643" s="47">
        <f t="shared" si="48"/>
        <v>0</v>
      </c>
      <c r="B1643" s="36">
        <f t="shared" si="49"/>
        <v>0</v>
      </c>
      <c r="C1643" s="31" t="s">
        <v>170</v>
      </c>
      <c r="D1643" s="30" t="s">
        <v>170</v>
      </c>
      <c r="E1643" s="29"/>
      <c r="F1643" s="29"/>
      <c r="G1643" s="29"/>
      <c r="H1643" s="29"/>
      <c r="I1643" s="29"/>
      <c r="J1643" s="29"/>
      <c r="K1643" s="29">
        <v>0</v>
      </c>
    </row>
    <row r="1644" spans="1:11" x14ac:dyDescent="0.2">
      <c r="A1644" s="47">
        <f t="shared" si="48"/>
        <v>0</v>
      </c>
      <c r="B1644" s="36">
        <f t="shared" si="49"/>
        <v>0</v>
      </c>
      <c r="C1644" s="31" t="s">
        <v>170</v>
      </c>
      <c r="D1644" s="30" t="s">
        <v>170</v>
      </c>
      <c r="E1644" s="29"/>
      <c r="F1644" s="29"/>
      <c r="G1644" s="29"/>
      <c r="H1644" s="29"/>
      <c r="I1644" s="29"/>
      <c r="J1644" s="29"/>
      <c r="K1644" s="29">
        <v>0</v>
      </c>
    </row>
    <row r="1645" spans="1:11" x14ac:dyDescent="0.2">
      <c r="A1645" s="47">
        <f t="shared" si="48"/>
        <v>0</v>
      </c>
      <c r="B1645" s="36">
        <f t="shared" si="49"/>
        <v>0</v>
      </c>
      <c r="C1645" s="31" t="s">
        <v>170</v>
      </c>
      <c r="D1645" s="30" t="s">
        <v>170</v>
      </c>
      <c r="E1645" s="29"/>
      <c r="F1645" s="29"/>
      <c r="G1645" s="29"/>
      <c r="H1645" s="29"/>
      <c r="I1645" s="29"/>
      <c r="J1645" s="29"/>
      <c r="K1645" s="29">
        <v>0</v>
      </c>
    </row>
    <row r="1646" spans="1:11" x14ac:dyDescent="0.2">
      <c r="A1646" s="47">
        <f t="shared" si="48"/>
        <v>0</v>
      </c>
      <c r="B1646" s="36">
        <f t="shared" si="49"/>
        <v>0</v>
      </c>
      <c r="C1646" s="31" t="s">
        <v>170</v>
      </c>
      <c r="D1646" s="30" t="s">
        <v>170</v>
      </c>
      <c r="E1646" s="29"/>
      <c r="F1646" s="29"/>
      <c r="G1646" s="29"/>
      <c r="H1646" s="29"/>
      <c r="I1646" s="29"/>
      <c r="J1646" s="29"/>
      <c r="K1646" s="29">
        <v>0</v>
      </c>
    </row>
    <row r="1647" spans="1:11" x14ac:dyDescent="0.2">
      <c r="A1647" s="47">
        <f t="shared" si="48"/>
        <v>0</v>
      </c>
      <c r="B1647" s="36">
        <f t="shared" si="49"/>
        <v>0</v>
      </c>
      <c r="C1647" s="31" t="s">
        <v>170</v>
      </c>
      <c r="D1647" s="30" t="s">
        <v>170</v>
      </c>
      <c r="E1647" s="29"/>
      <c r="F1647" s="29"/>
      <c r="G1647" s="29"/>
      <c r="H1647" s="29"/>
      <c r="I1647" s="29"/>
      <c r="J1647" s="29"/>
      <c r="K1647" s="29">
        <v>0</v>
      </c>
    </row>
    <row r="1648" spans="1:11" x14ac:dyDescent="0.2">
      <c r="A1648" s="47">
        <f t="shared" si="48"/>
        <v>0</v>
      </c>
      <c r="B1648" s="36">
        <f t="shared" si="49"/>
        <v>0</v>
      </c>
      <c r="C1648" s="31" t="s">
        <v>170</v>
      </c>
      <c r="D1648" s="30" t="s">
        <v>170</v>
      </c>
      <c r="E1648" s="29"/>
      <c r="F1648" s="29"/>
      <c r="G1648" s="29"/>
      <c r="H1648" s="29"/>
      <c r="I1648" s="29"/>
      <c r="J1648" s="29"/>
      <c r="K1648" s="29">
        <v>0</v>
      </c>
    </row>
    <row r="1649" spans="1:11" x14ac:dyDescent="0.2">
      <c r="A1649" s="47">
        <f t="shared" si="48"/>
        <v>0</v>
      </c>
      <c r="B1649" s="36">
        <f t="shared" si="49"/>
        <v>0</v>
      </c>
      <c r="C1649" s="31" t="s">
        <v>170</v>
      </c>
      <c r="D1649" s="30" t="s">
        <v>170</v>
      </c>
      <c r="E1649" s="29"/>
      <c r="F1649" s="29"/>
      <c r="G1649" s="29"/>
      <c r="H1649" s="29"/>
      <c r="I1649" s="29"/>
      <c r="J1649" s="29"/>
      <c r="K1649" s="29">
        <v>0</v>
      </c>
    </row>
    <row r="1650" spans="1:11" x14ac:dyDescent="0.2">
      <c r="A1650" s="47">
        <f t="shared" si="48"/>
        <v>0</v>
      </c>
      <c r="B1650" s="36">
        <f t="shared" si="49"/>
        <v>0</v>
      </c>
      <c r="C1650" s="31" t="s">
        <v>170</v>
      </c>
      <c r="D1650" s="30" t="s">
        <v>170</v>
      </c>
      <c r="E1650" s="29"/>
      <c r="F1650" s="29"/>
      <c r="G1650" s="29"/>
      <c r="H1650" s="29"/>
      <c r="I1650" s="29"/>
      <c r="J1650" s="29"/>
      <c r="K1650" s="29">
        <v>0</v>
      </c>
    </row>
    <row r="1651" spans="1:11" x14ac:dyDescent="0.2">
      <c r="A1651" s="47">
        <f t="shared" ref="A1651:A1714" si="50">IF(ISNA(MATCH(C1651,offers.segment.all,0)),1,0)</f>
        <v>0</v>
      </c>
      <c r="B1651" s="36">
        <f t="shared" ref="B1651:B1714" si="51">IF(ISNA(MATCH(D1651,revenue.descriptions,0)),1,0)</f>
        <v>0</v>
      </c>
      <c r="C1651" s="31" t="s">
        <v>170</v>
      </c>
      <c r="D1651" s="30" t="s">
        <v>170</v>
      </c>
      <c r="E1651" s="29"/>
      <c r="F1651" s="29"/>
      <c r="G1651" s="29"/>
      <c r="H1651" s="29"/>
      <c r="I1651" s="29"/>
      <c r="J1651" s="29"/>
      <c r="K1651" s="29">
        <v>0</v>
      </c>
    </row>
    <row r="1652" spans="1:11" x14ac:dyDescent="0.2">
      <c r="A1652" s="47">
        <f t="shared" si="50"/>
        <v>0</v>
      </c>
      <c r="B1652" s="36">
        <f t="shared" si="51"/>
        <v>0</v>
      </c>
      <c r="C1652" s="31" t="s">
        <v>170</v>
      </c>
      <c r="D1652" s="30" t="s">
        <v>170</v>
      </c>
      <c r="E1652" s="29"/>
      <c r="F1652" s="29"/>
      <c r="G1652" s="29"/>
      <c r="H1652" s="29"/>
      <c r="I1652" s="29"/>
      <c r="J1652" s="29"/>
      <c r="K1652" s="29">
        <v>0</v>
      </c>
    </row>
    <row r="1653" spans="1:11" x14ac:dyDescent="0.2">
      <c r="A1653" s="47">
        <f t="shared" si="50"/>
        <v>0</v>
      </c>
      <c r="B1653" s="36">
        <f t="shared" si="51"/>
        <v>0</v>
      </c>
      <c r="C1653" s="31" t="s">
        <v>170</v>
      </c>
      <c r="D1653" s="30" t="s">
        <v>170</v>
      </c>
      <c r="E1653" s="29"/>
      <c r="F1653" s="29"/>
      <c r="G1653" s="29"/>
      <c r="H1653" s="29"/>
      <c r="I1653" s="29"/>
      <c r="J1653" s="29"/>
      <c r="K1653" s="29">
        <v>0</v>
      </c>
    </row>
    <row r="1654" spans="1:11" x14ac:dyDescent="0.2">
      <c r="A1654" s="47">
        <f t="shared" si="50"/>
        <v>0</v>
      </c>
      <c r="B1654" s="36">
        <f t="shared" si="51"/>
        <v>0</v>
      </c>
      <c r="C1654" s="31" t="s">
        <v>170</v>
      </c>
      <c r="D1654" s="30" t="s">
        <v>170</v>
      </c>
      <c r="E1654" s="29"/>
      <c r="F1654" s="29"/>
      <c r="G1654" s="29"/>
      <c r="H1654" s="29"/>
      <c r="I1654" s="29"/>
      <c r="J1654" s="29"/>
      <c r="K1654" s="29">
        <v>0</v>
      </c>
    </row>
    <row r="1655" spans="1:11" x14ac:dyDescent="0.2">
      <c r="A1655" s="47">
        <f t="shared" si="50"/>
        <v>0</v>
      </c>
      <c r="B1655" s="36">
        <f t="shared" si="51"/>
        <v>0</v>
      </c>
      <c r="C1655" s="31" t="s">
        <v>170</v>
      </c>
      <c r="D1655" s="30" t="s">
        <v>170</v>
      </c>
      <c r="E1655" s="29"/>
      <c r="F1655" s="29"/>
      <c r="G1655" s="29"/>
      <c r="H1655" s="29"/>
      <c r="I1655" s="29"/>
      <c r="J1655" s="29"/>
      <c r="K1655" s="29">
        <v>0</v>
      </c>
    </row>
    <row r="1656" spans="1:11" x14ac:dyDescent="0.2">
      <c r="A1656" s="47">
        <f t="shared" si="50"/>
        <v>0</v>
      </c>
      <c r="B1656" s="36">
        <f t="shared" si="51"/>
        <v>0</v>
      </c>
      <c r="C1656" s="31" t="s">
        <v>170</v>
      </c>
      <c r="D1656" s="30" t="s">
        <v>170</v>
      </c>
      <c r="E1656" s="29"/>
      <c r="F1656" s="29"/>
      <c r="G1656" s="29"/>
      <c r="H1656" s="29"/>
      <c r="I1656" s="29"/>
      <c r="J1656" s="29"/>
      <c r="K1656" s="29">
        <v>0</v>
      </c>
    </row>
    <row r="1657" spans="1:11" x14ac:dyDescent="0.2">
      <c r="A1657" s="47">
        <f t="shared" si="50"/>
        <v>0</v>
      </c>
      <c r="B1657" s="36">
        <f t="shared" si="51"/>
        <v>0</v>
      </c>
      <c r="C1657" s="31" t="s">
        <v>170</v>
      </c>
      <c r="D1657" s="30" t="s">
        <v>170</v>
      </c>
      <c r="E1657" s="29"/>
      <c r="F1657" s="29"/>
      <c r="G1657" s="29"/>
      <c r="H1657" s="29"/>
      <c r="I1657" s="29"/>
      <c r="J1657" s="29"/>
      <c r="K1657" s="29">
        <v>0</v>
      </c>
    </row>
    <row r="1658" spans="1:11" x14ac:dyDescent="0.2">
      <c r="A1658" s="47">
        <f t="shared" si="50"/>
        <v>0</v>
      </c>
      <c r="B1658" s="36">
        <f t="shared" si="51"/>
        <v>0</v>
      </c>
      <c r="C1658" s="31" t="s">
        <v>170</v>
      </c>
      <c r="D1658" s="30" t="s">
        <v>170</v>
      </c>
      <c r="E1658" s="29"/>
      <c r="F1658" s="29"/>
      <c r="G1658" s="29"/>
      <c r="H1658" s="29"/>
      <c r="I1658" s="29"/>
      <c r="J1658" s="29"/>
      <c r="K1658" s="29">
        <v>0</v>
      </c>
    </row>
    <row r="1659" spans="1:11" x14ac:dyDescent="0.2">
      <c r="A1659" s="47">
        <f t="shared" si="50"/>
        <v>0</v>
      </c>
      <c r="B1659" s="36">
        <f t="shared" si="51"/>
        <v>0</v>
      </c>
      <c r="C1659" s="31" t="s">
        <v>170</v>
      </c>
      <c r="D1659" s="30" t="s">
        <v>170</v>
      </c>
      <c r="E1659" s="29"/>
      <c r="F1659" s="29"/>
      <c r="G1659" s="29"/>
      <c r="H1659" s="29"/>
      <c r="I1659" s="29"/>
      <c r="J1659" s="29"/>
      <c r="K1659" s="29">
        <v>0</v>
      </c>
    </row>
    <row r="1660" spans="1:11" x14ac:dyDescent="0.2">
      <c r="A1660" s="47">
        <f t="shared" si="50"/>
        <v>0</v>
      </c>
      <c r="B1660" s="36">
        <f t="shared" si="51"/>
        <v>0</v>
      </c>
      <c r="C1660" s="31" t="s">
        <v>170</v>
      </c>
      <c r="D1660" s="30" t="s">
        <v>170</v>
      </c>
      <c r="E1660" s="29"/>
      <c r="F1660" s="29"/>
      <c r="G1660" s="29"/>
      <c r="H1660" s="29"/>
      <c r="I1660" s="29"/>
      <c r="J1660" s="29"/>
      <c r="K1660" s="29">
        <v>0</v>
      </c>
    </row>
    <row r="1661" spans="1:11" x14ac:dyDescent="0.2">
      <c r="A1661" s="47">
        <f t="shared" si="50"/>
        <v>0</v>
      </c>
      <c r="B1661" s="36">
        <f t="shared" si="51"/>
        <v>0</v>
      </c>
      <c r="C1661" s="31" t="s">
        <v>170</v>
      </c>
      <c r="D1661" s="30" t="s">
        <v>170</v>
      </c>
      <c r="E1661" s="29"/>
      <c r="F1661" s="29"/>
      <c r="G1661" s="29"/>
      <c r="H1661" s="29"/>
      <c r="I1661" s="29"/>
      <c r="J1661" s="29"/>
      <c r="K1661" s="29">
        <v>0</v>
      </c>
    </row>
    <row r="1662" spans="1:11" x14ac:dyDescent="0.2">
      <c r="A1662" s="47">
        <f t="shared" si="50"/>
        <v>0</v>
      </c>
      <c r="B1662" s="36">
        <f t="shared" si="51"/>
        <v>0</v>
      </c>
      <c r="C1662" s="31" t="s">
        <v>170</v>
      </c>
      <c r="D1662" s="30" t="s">
        <v>170</v>
      </c>
      <c r="E1662" s="29"/>
      <c r="F1662" s="29"/>
      <c r="G1662" s="29"/>
      <c r="H1662" s="29"/>
      <c r="I1662" s="29"/>
      <c r="J1662" s="29"/>
      <c r="K1662" s="29">
        <v>0</v>
      </c>
    </row>
    <row r="1663" spans="1:11" x14ac:dyDescent="0.2">
      <c r="A1663" s="47">
        <f t="shared" si="50"/>
        <v>0</v>
      </c>
      <c r="B1663" s="36">
        <f t="shared" si="51"/>
        <v>0</v>
      </c>
      <c r="C1663" s="31" t="s">
        <v>170</v>
      </c>
      <c r="D1663" s="30" t="s">
        <v>170</v>
      </c>
      <c r="E1663" s="29"/>
      <c r="F1663" s="29"/>
      <c r="G1663" s="29"/>
      <c r="H1663" s="29"/>
      <c r="I1663" s="29"/>
      <c r="J1663" s="29"/>
      <c r="K1663" s="29">
        <v>0</v>
      </c>
    </row>
    <row r="1664" spans="1:11" x14ac:dyDescent="0.2">
      <c r="A1664" s="47">
        <f t="shared" si="50"/>
        <v>0</v>
      </c>
      <c r="B1664" s="36">
        <f t="shared" si="51"/>
        <v>0</v>
      </c>
      <c r="C1664" s="31" t="s">
        <v>170</v>
      </c>
      <c r="D1664" s="30" t="s">
        <v>170</v>
      </c>
      <c r="E1664" s="29"/>
      <c r="F1664" s="29"/>
      <c r="G1664" s="29"/>
      <c r="H1664" s="29"/>
      <c r="I1664" s="29"/>
      <c r="J1664" s="29"/>
      <c r="K1664" s="29">
        <v>0</v>
      </c>
    </row>
    <row r="1665" spans="1:11" x14ac:dyDescent="0.2">
      <c r="A1665" s="47">
        <f t="shared" si="50"/>
        <v>0</v>
      </c>
      <c r="B1665" s="36">
        <f t="shared" si="51"/>
        <v>0</v>
      </c>
      <c r="C1665" s="31" t="s">
        <v>170</v>
      </c>
      <c r="D1665" s="30" t="s">
        <v>170</v>
      </c>
      <c r="E1665" s="29"/>
      <c r="F1665" s="29"/>
      <c r="G1665" s="29"/>
      <c r="H1665" s="29"/>
      <c r="I1665" s="29"/>
      <c r="J1665" s="29"/>
      <c r="K1665" s="29">
        <v>0</v>
      </c>
    </row>
    <row r="1666" spans="1:11" x14ac:dyDescent="0.2">
      <c r="A1666" s="47">
        <f t="shared" si="50"/>
        <v>0</v>
      </c>
      <c r="B1666" s="36">
        <f t="shared" si="51"/>
        <v>0</v>
      </c>
      <c r="C1666" s="31" t="s">
        <v>170</v>
      </c>
      <c r="D1666" s="30" t="s">
        <v>170</v>
      </c>
      <c r="E1666" s="29"/>
      <c r="F1666" s="29"/>
      <c r="G1666" s="29"/>
      <c r="H1666" s="29"/>
      <c r="I1666" s="29"/>
      <c r="J1666" s="29"/>
      <c r="K1666" s="29">
        <v>0</v>
      </c>
    </row>
    <row r="1667" spans="1:11" x14ac:dyDescent="0.2">
      <c r="A1667" s="47">
        <f t="shared" si="50"/>
        <v>0</v>
      </c>
      <c r="B1667" s="36">
        <f t="shared" si="51"/>
        <v>0</v>
      </c>
      <c r="C1667" s="31" t="s">
        <v>170</v>
      </c>
      <c r="D1667" s="30" t="s">
        <v>170</v>
      </c>
      <c r="E1667" s="29"/>
      <c r="F1667" s="29"/>
      <c r="G1667" s="29"/>
      <c r="H1667" s="29"/>
      <c r="I1667" s="29"/>
      <c r="J1667" s="29"/>
      <c r="K1667" s="29">
        <v>0</v>
      </c>
    </row>
    <row r="1668" spans="1:11" x14ac:dyDescent="0.2">
      <c r="A1668" s="47">
        <f t="shared" si="50"/>
        <v>0</v>
      </c>
      <c r="B1668" s="36">
        <f t="shared" si="51"/>
        <v>0</v>
      </c>
      <c r="C1668" s="31" t="s">
        <v>170</v>
      </c>
      <c r="D1668" s="30" t="s">
        <v>170</v>
      </c>
      <c r="E1668" s="29"/>
      <c r="F1668" s="29"/>
      <c r="G1668" s="29"/>
      <c r="H1668" s="29"/>
      <c r="I1668" s="29"/>
      <c r="J1668" s="29"/>
      <c r="K1668" s="29">
        <v>0</v>
      </c>
    </row>
    <row r="1669" spans="1:11" x14ac:dyDescent="0.2">
      <c r="A1669" s="47">
        <f t="shared" si="50"/>
        <v>0</v>
      </c>
      <c r="B1669" s="36">
        <f t="shared" si="51"/>
        <v>0</v>
      </c>
      <c r="C1669" s="31" t="s">
        <v>170</v>
      </c>
      <c r="D1669" s="30" t="s">
        <v>170</v>
      </c>
      <c r="E1669" s="29"/>
      <c r="F1669" s="29"/>
      <c r="G1669" s="29"/>
      <c r="H1669" s="29"/>
      <c r="I1669" s="29"/>
      <c r="J1669" s="29"/>
      <c r="K1669" s="29">
        <v>0</v>
      </c>
    </row>
    <row r="1670" spans="1:11" x14ac:dyDescent="0.2">
      <c r="A1670" s="47">
        <f t="shared" si="50"/>
        <v>0</v>
      </c>
      <c r="B1670" s="36">
        <f t="shared" si="51"/>
        <v>0</v>
      </c>
      <c r="C1670" s="31" t="s">
        <v>170</v>
      </c>
      <c r="D1670" s="30" t="s">
        <v>170</v>
      </c>
      <c r="E1670" s="29"/>
      <c r="F1670" s="29"/>
      <c r="G1670" s="29"/>
      <c r="H1670" s="29"/>
      <c r="I1670" s="29"/>
      <c r="J1670" s="29"/>
      <c r="K1670" s="29">
        <v>0</v>
      </c>
    </row>
    <row r="1671" spans="1:11" x14ac:dyDescent="0.2">
      <c r="A1671" s="47">
        <f t="shared" si="50"/>
        <v>0</v>
      </c>
      <c r="B1671" s="36">
        <f t="shared" si="51"/>
        <v>0</v>
      </c>
      <c r="C1671" s="31" t="s">
        <v>170</v>
      </c>
      <c r="D1671" s="30" t="s">
        <v>170</v>
      </c>
      <c r="E1671" s="29"/>
      <c r="F1671" s="29"/>
      <c r="G1671" s="29"/>
      <c r="H1671" s="29"/>
      <c r="I1671" s="29"/>
      <c r="J1671" s="29"/>
      <c r="K1671" s="29">
        <v>0</v>
      </c>
    </row>
    <row r="1672" spans="1:11" x14ac:dyDescent="0.2">
      <c r="A1672" s="47">
        <f t="shared" si="50"/>
        <v>0</v>
      </c>
      <c r="B1672" s="36">
        <f t="shared" si="51"/>
        <v>0</v>
      </c>
      <c r="C1672" s="31" t="s">
        <v>170</v>
      </c>
      <c r="D1672" s="30" t="s">
        <v>170</v>
      </c>
      <c r="E1672" s="29"/>
      <c r="F1672" s="29"/>
      <c r="G1672" s="29"/>
      <c r="H1672" s="29"/>
      <c r="I1672" s="29"/>
      <c r="J1672" s="29"/>
      <c r="K1672" s="29">
        <v>0</v>
      </c>
    </row>
    <row r="1673" spans="1:11" x14ac:dyDescent="0.2">
      <c r="A1673" s="47">
        <f t="shared" si="50"/>
        <v>0</v>
      </c>
      <c r="B1673" s="36">
        <f t="shared" si="51"/>
        <v>0</v>
      </c>
      <c r="C1673" s="31" t="s">
        <v>170</v>
      </c>
      <c r="D1673" s="30" t="s">
        <v>170</v>
      </c>
      <c r="E1673" s="29"/>
      <c r="F1673" s="29"/>
      <c r="G1673" s="29"/>
      <c r="H1673" s="29"/>
      <c r="I1673" s="29"/>
      <c r="J1673" s="29"/>
      <c r="K1673" s="29">
        <v>0</v>
      </c>
    </row>
    <row r="1674" spans="1:11" x14ac:dyDescent="0.2">
      <c r="A1674" s="47">
        <f t="shared" si="50"/>
        <v>0</v>
      </c>
      <c r="B1674" s="36">
        <f t="shared" si="51"/>
        <v>0</v>
      </c>
      <c r="C1674" s="31" t="s">
        <v>170</v>
      </c>
      <c r="D1674" s="30" t="s">
        <v>170</v>
      </c>
      <c r="E1674" s="29"/>
      <c r="F1674" s="29"/>
      <c r="G1674" s="29"/>
      <c r="H1674" s="29"/>
      <c r="I1674" s="29"/>
      <c r="J1674" s="29"/>
      <c r="K1674" s="29">
        <v>0</v>
      </c>
    </row>
    <row r="1675" spans="1:11" x14ac:dyDescent="0.2">
      <c r="A1675" s="47">
        <f t="shared" si="50"/>
        <v>0</v>
      </c>
      <c r="B1675" s="36">
        <f t="shared" si="51"/>
        <v>0</v>
      </c>
      <c r="C1675" s="31" t="s">
        <v>170</v>
      </c>
      <c r="D1675" s="30" t="s">
        <v>170</v>
      </c>
      <c r="E1675" s="29"/>
      <c r="F1675" s="29"/>
      <c r="G1675" s="29"/>
      <c r="H1675" s="29"/>
      <c r="I1675" s="29"/>
      <c r="J1675" s="29"/>
      <c r="K1675" s="29">
        <v>0</v>
      </c>
    </row>
    <row r="1676" spans="1:11" x14ac:dyDescent="0.2">
      <c r="A1676" s="47">
        <f t="shared" si="50"/>
        <v>0</v>
      </c>
      <c r="B1676" s="36">
        <f t="shared" si="51"/>
        <v>0</v>
      </c>
      <c r="C1676" s="31" t="s">
        <v>170</v>
      </c>
      <c r="D1676" s="30" t="s">
        <v>170</v>
      </c>
      <c r="E1676" s="29"/>
      <c r="F1676" s="29"/>
      <c r="G1676" s="29"/>
      <c r="H1676" s="29"/>
      <c r="I1676" s="29"/>
      <c r="J1676" s="29"/>
      <c r="K1676" s="29">
        <v>0</v>
      </c>
    </row>
    <row r="1677" spans="1:11" x14ac:dyDescent="0.2">
      <c r="A1677" s="47">
        <f t="shared" si="50"/>
        <v>0</v>
      </c>
      <c r="B1677" s="36">
        <f t="shared" si="51"/>
        <v>0</v>
      </c>
      <c r="C1677" s="31" t="s">
        <v>170</v>
      </c>
      <c r="D1677" s="30" t="s">
        <v>170</v>
      </c>
      <c r="E1677" s="29"/>
      <c r="F1677" s="29"/>
      <c r="G1677" s="29"/>
      <c r="H1677" s="29"/>
      <c r="I1677" s="29"/>
      <c r="J1677" s="29"/>
      <c r="K1677" s="29">
        <v>0</v>
      </c>
    </row>
    <row r="1678" spans="1:11" x14ac:dyDescent="0.2">
      <c r="A1678" s="47">
        <f t="shared" si="50"/>
        <v>0</v>
      </c>
      <c r="B1678" s="36">
        <f t="shared" si="51"/>
        <v>0</v>
      </c>
      <c r="C1678" s="31" t="s">
        <v>170</v>
      </c>
      <c r="D1678" s="30" t="s">
        <v>170</v>
      </c>
      <c r="E1678" s="29"/>
      <c r="F1678" s="29"/>
      <c r="G1678" s="29"/>
      <c r="H1678" s="29"/>
      <c r="I1678" s="29"/>
      <c r="J1678" s="29"/>
      <c r="K1678" s="29">
        <v>0</v>
      </c>
    </row>
    <row r="1679" spans="1:11" x14ac:dyDescent="0.2">
      <c r="A1679" s="47">
        <f t="shared" si="50"/>
        <v>0</v>
      </c>
      <c r="B1679" s="36">
        <f t="shared" si="51"/>
        <v>0</v>
      </c>
      <c r="C1679" s="31" t="s">
        <v>170</v>
      </c>
      <c r="D1679" s="30" t="s">
        <v>170</v>
      </c>
      <c r="E1679" s="29"/>
      <c r="F1679" s="29"/>
      <c r="G1679" s="29"/>
      <c r="H1679" s="29"/>
      <c r="I1679" s="29"/>
      <c r="J1679" s="29"/>
      <c r="K1679" s="29">
        <v>0</v>
      </c>
    </row>
    <row r="1680" spans="1:11" x14ac:dyDescent="0.2">
      <c r="A1680" s="47">
        <f t="shared" si="50"/>
        <v>0</v>
      </c>
      <c r="B1680" s="36">
        <f t="shared" si="51"/>
        <v>0</v>
      </c>
      <c r="C1680" s="31" t="s">
        <v>170</v>
      </c>
      <c r="D1680" s="30" t="s">
        <v>170</v>
      </c>
      <c r="E1680" s="29"/>
      <c r="F1680" s="29"/>
      <c r="G1680" s="29"/>
      <c r="H1680" s="29"/>
      <c r="I1680" s="29"/>
      <c r="J1680" s="29"/>
      <c r="K1680" s="29">
        <v>0</v>
      </c>
    </row>
    <row r="1681" spans="1:11" x14ac:dyDescent="0.2">
      <c r="A1681" s="47">
        <f t="shared" si="50"/>
        <v>0</v>
      </c>
      <c r="B1681" s="36">
        <f t="shared" si="51"/>
        <v>0</v>
      </c>
      <c r="C1681" s="31" t="s">
        <v>170</v>
      </c>
      <c r="D1681" s="30" t="s">
        <v>170</v>
      </c>
      <c r="E1681" s="29"/>
      <c r="F1681" s="29"/>
      <c r="G1681" s="29"/>
      <c r="H1681" s="29"/>
      <c r="I1681" s="29"/>
      <c r="J1681" s="29"/>
      <c r="K1681" s="29">
        <v>0</v>
      </c>
    </row>
    <row r="1682" spans="1:11" x14ac:dyDescent="0.2">
      <c r="A1682" s="47">
        <f t="shared" si="50"/>
        <v>0</v>
      </c>
      <c r="B1682" s="36">
        <f t="shared" si="51"/>
        <v>0</v>
      </c>
      <c r="C1682" s="31" t="s">
        <v>170</v>
      </c>
      <c r="D1682" s="30" t="s">
        <v>170</v>
      </c>
      <c r="E1682" s="29"/>
      <c r="F1682" s="29"/>
      <c r="G1682" s="29"/>
      <c r="H1682" s="29"/>
      <c r="I1682" s="29"/>
      <c r="J1682" s="29"/>
      <c r="K1682" s="29">
        <v>0</v>
      </c>
    </row>
    <row r="1683" spans="1:11" x14ac:dyDescent="0.2">
      <c r="A1683" s="47">
        <f t="shared" si="50"/>
        <v>0</v>
      </c>
      <c r="B1683" s="36">
        <f t="shared" si="51"/>
        <v>0</v>
      </c>
      <c r="C1683" s="31" t="s">
        <v>170</v>
      </c>
      <c r="D1683" s="30" t="s">
        <v>170</v>
      </c>
      <c r="E1683" s="29"/>
      <c r="F1683" s="29"/>
      <c r="G1683" s="29"/>
      <c r="H1683" s="29"/>
      <c r="I1683" s="29"/>
      <c r="J1683" s="29"/>
      <c r="K1683" s="29">
        <v>0</v>
      </c>
    </row>
    <row r="1684" spans="1:11" x14ac:dyDescent="0.2">
      <c r="A1684" s="47">
        <f t="shared" si="50"/>
        <v>0</v>
      </c>
      <c r="B1684" s="36">
        <f t="shared" si="51"/>
        <v>0</v>
      </c>
      <c r="C1684" s="31" t="s">
        <v>170</v>
      </c>
      <c r="D1684" s="30" t="s">
        <v>170</v>
      </c>
      <c r="E1684" s="29"/>
      <c r="F1684" s="29"/>
      <c r="G1684" s="29"/>
      <c r="H1684" s="29"/>
      <c r="I1684" s="29"/>
      <c r="J1684" s="29"/>
      <c r="K1684" s="29">
        <v>0</v>
      </c>
    </row>
    <row r="1685" spans="1:11" x14ac:dyDescent="0.2">
      <c r="A1685" s="47">
        <f t="shared" si="50"/>
        <v>0</v>
      </c>
      <c r="B1685" s="36">
        <f t="shared" si="51"/>
        <v>0</v>
      </c>
      <c r="C1685" s="31" t="s">
        <v>170</v>
      </c>
      <c r="D1685" s="30" t="s">
        <v>170</v>
      </c>
      <c r="E1685" s="29"/>
      <c r="F1685" s="29"/>
      <c r="G1685" s="29"/>
      <c r="H1685" s="29"/>
      <c r="I1685" s="29"/>
      <c r="J1685" s="29"/>
      <c r="K1685" s="29">
        <v>0</v>
      </c>
    </row>
    <row r="1686" spans="1:11" x14ac:dyDescent="0.2">
      <c r="A1686" s="47">
        <f t="shared" si="50"/>
        <v>0</v>
      </c>
      <c r="B1686" s="36">
        <f t="shared" si="51"/>
        <v>0</v>
      </c>
      <c r="C1686" s="31" t="s">
        <v>170</v>
      </c>
      <c r="D1686" s="30" t="s">
        <v>170</v>
      </c>
      <c r="E1686" s="29"/>
      <c r="F1686" s="29"/>
      <c r="G1686" s="29"/>
      <c r="H1686" s="29"/>
      <c r="I1686" s="29"/>
      <c r="J1686" s="29"/>
      <c r="K1686" s="29">
        <v>0</v>
      </c>
    </row>
    <row r="1687" spans="1:11" x14ac:dyDescent="0.2">
      <c r="A1687" s="47">
        <f t="shared" si="50"/>
        <v>0</v>
      </c>
      <c r="B1687" s="36">
        <f t="shared" si="51"/>
        <v>0</v>
      </c>
      <c r="C1687" s="31" t="s">
        <v>170</v>
      </c>
      <c r="D1687" s="30" t="s">
        <v>170</v>
      </c>
      <c r="E1687" s="29"/>
      <c r="F1687" s="29"/>
      <c r="G1687" s="29"/>
      <c r="H1687" s="29"/>
      <c r="I1687" s="29"/>
      <c r="J1687" s="29"/>
      <c r="K1687" s="29">
        <v>0</v>
      </c>
    </row>
    <row r="1688" spans="1:11" x14ac:dyDescent="0.2">
      <c r="A1688" s="47">
        <f t="shared" si="50"/>
        <v>0</v>
      </c>
      <c r="B1688" s="36">
        <f t="shared" si="51"/>
        <v>0</v>
      </c>
      <c r="C1688" s="31" t="s">
        <v>170</v>
      </c>
      <c r="D1688" s="30" t="s">
        <v>170</v>
      </c>
      <c r="E1688" s="29"/>
      <c r="F1688" s="29"/>
      <c r="G1688" s="29"/>
      <c r="H1688" s="29"/>
      <c r="I1688" s="29"/>
      <c r="J1688" s="29"/>
      <c r="K1688" s="29">
        <v>0</v>
      </c>
    </row>
    <row r="1689" spans="1:11" x14ac:dyDescent="0.2">
      <c r="A1689" s="47">
        <f t="shared" si="50"/>
        <v>0</v>
      </c>
      <c r="B1689" s="36">
        <f t="shared" si="51"/>
        <v>0</v>
      </c>
      <c r="C1689" s="31" t="s">
        <v>170</v>
      </c>
      <c r="D1689" s="30" t="s">
        <v>170</v>
      </c>
      <c r="E1689" s="29"/>
      <c r="F1689" s="29"/>
      <c r="G1689" s="29"/>
      <c r="H1689" s="29"/>
      <c r="I1689" s="29"/>
      <c r="J1689" s="29"/>
      <c r="K1689" s="29">
        <v>0</v>
      </c>
    </row>
    <row r="1690" spans="1:11" x14ac:dyDescent="0.2">
      <c r="A1690" s="47">
        <f t="shared" si="50"/>
        <v>0</v>
      </c>
      <c r="B1690" s="36">
        <f t="shared" si="51"/>
        <v>0</v>
      </c>
      <c r="C1690" s="31" t="s">
        <v>170</v>
      </c>
      <c r="D1690" s="30" t="s">
        <v>170</v>
      </c>
      <c r="E1690" s="29"/>
      <c r="F1690" s="29"/>
      <c r="G1690" s="29"/>
      <c r="H1690" s="29"/>
      <c r="I1690" s="29"/>
      <c r="J1690" s="29"/>
      <c r="K1690" s="29">
        <v>0</v>
      </c>
    </row>
    <row r="1691" spans="1:11" x14ac:dyDescent="0.2">
      <c r="A1691" s="47">
        <f t="shared" si="50"/>
        <v>0</v>
      </c>
      <c r="B1691" s="36">
        <f t="shared" si="51"/>
        <v>0</v>
      </c>
      <c r="C1691" s="31" t="s">
        <v>170</v>
      </c>
      <c r="D1691" s="30" t="s">
        <v>170</v>
      </c>
      <c r="E1691" s="29"/>
      <c r="F1691" s="29"/>
      <c r="G1691" s="29"/>
      <c r="H1691" s="29"/>
      <c r="I1691" s="29"/>
      <c r="J1691" s="29"/>
      <c r="K1691" s="29">
        <v>0</v>
      </c>
    </row>
    <row r="1692" spans="1:11" x14ac:dyDescent="0.2">
      <c r="A1692" s="47">
        <f t="shared" si="50"/>
        <v>0</v>
      </c>
      <c r="B1692" s="36">
        <f t="shared" si="51"/>
        <v>0</v>
      </c>
      <c r="C1692" s="31" t="s">
        <v>170</v>
      </c>
      <c r="D1692" s="30" t="s">
        <v>170</v>
      </c>
      <c r="E1692" s="29"/>
      <c r="F1692" s="29"/>
      <c r="G1692" s="29"/>
      <c r="H1692" s="29"/>
      <c r="I1692" s="29"/>
      <c r="J1692" s="29"/>
      <c r="K1692" s="29">
        <v>0</v>
      </c>
    </row>
    <row r="1693" spans="1:11" x14ac:dyDescent="0.2">
      <c r="A1693" s="47">
        <f t="shared" si="50"/>
        <v>0</v>
      </c>
      <c r="B1693" s="36">
        <f t="shared" si="51"/>
        <v>0</v>
      </c>
      <c r="C1693" s="31" t="s">
        <v>170</v>
      </c>
      <c r="D1693" s="30" t="s">
        <v>170</v>
      </c>
      <c r="E1693" s="29"/>
      <c r="F1693" s="29"/>
      <c r="G1693" s="29"/>
      <c r="H1693" s="29"/>
      <c r="I1693" s="29"/>
      <c r="J1693" s="29"/>
      <c r="K1693" s="29">
        <v>0</v>
      </c>
    </row>
    <row r="1694" spans="1:11" x14ac:dyDescent="0.2">
      <c r="A1694" s="47">
        <f t="shared" si="50"/>
        <v>0</v>
      </c>
      <c r="B1694" s="36">
        <f t="shared" si="51"/>
        <v>0</v>
      </c>
      <c r="C1694" s="31" t="s">
        <v>170</v>
      </c>
      <c r="D1694" s="30" t="s">
        <v>170</v>
      </c>
      <c r="E1694" s="29"/>
      <c r="F1694" s="29"/>
      <c r="G1694" s="29"/>
      <c r="H1694" s="29"/>
      <c r="I1694" s="29"/>
      <c r="J1694" s="29"/>
      <c r="K1694" s="29">
        <v>0</v>
      </c>
    </row>
    <row r="1695" spans="1:11" x14ac:dyDescent="0.2">
      <c r="A1695" s="47">
        <f t="shared" si="50"/>
        <v>0</v>
      </c>
      <c r="B1695" s="36">
        <f t="shared" si="51"/>
        <v>0</v>
      </c>
      <c r="C1695" s="31" t="s">
        <v>170</v>
      </c>
      <c r="D1695" s="30" t="s">
        <v>170</v>
      </c>
      <c r="E1695" s="29"/>
      <c r="F1695" s="29"/>
      <c r="G1695" s="29"/>
      <c r="H1695" s="29"/>
      <c r="I1695" s="29"/>
      <c r="J1695" s="29"/>
      <c r="K1695" s="29">
        <v>0</v>
      </c>
    </row>
    <row r="1696" spans="1:11" x14ac:dyDescent="0.2">
      <c r="A1696" s="47">
        <f t="shared" si="50"/>
        <v>0</v>
      </c>
      <c r="B1696" s="36">
        <f t="shared" si="51"/>
        <v>0</v>
      </c>
      <c r="C1696" s="31" t="s">
        <v>170</v>
      </c>
      <c r="D1696" s="30" t="s">
        <v>170</v>
      </c>
      <c r="E1696" s="29"/>
      <c r="F1696" s="29"/>
      <c r="G1696" s="29"/>
      <c r="H1696" s="29"/>
      <c r="I1696" s="29"/>
      <c r="J1696" s="29"/>
      <c r="K1696" s="29">
        <v>0</v>
      </c>
    </row>
    <row r="1697" spans="1:11" x14ac:dyDescent="0.2">
      <c r="A1697" s="47">
        <f t="shared" si="50"/>
        <v>0</v>
      </c>
      <c r="B1697" s="36">
        <f t="shared" si="51"/>
        <v>0</v>
      </c>
      <c r="C1697" s="31" t="s">
        <v>170</v>
      </c>
      <c r="D1697" s="30" t="s">
        <v>170</v>
      </c>
      <c r="E1697" s="29"/>
      <c r="F1697" s="29"/>
      <c r="G1697" s="29"/>
      <c r="H1697" s="29"/>
      <c r="I1697" s="29"/>
      <c r="J1697" s="29"/>
      <c r="K1697" s="29">
        <v>0</v>
      </c>
    </row>
    <row r="1698" spans="1:11" x14ac:dyDescent="0.2">
      <c r="A1698" s="47">
        <f t="shared" si="50"/>
        <v>0</v>
      </c>
      <c r="B1698" s="36">
        <f t="shared" si="51"/>
        <v>0</v>
      </c>
      <c r="C1698" s="31" t="s">
        <v>170</v>
      </c>
      <c r="D1698" s="30" t="s">
        <v>170</v>
      </c>
      <c r="E1698" s="29"/>
      <c r="F1698" s="29"/>
      <c r="G1698" s="29"/>
      <c r="H1698" s="29"/>
      <c r="I1698" s="29"/>
      <c r="J1698" s="29"/>
      <c r="K1698" s="29">
        <v>0</v>
      </c>
    </row>
    <row r="1699" spans="1:11" x14ac:dyDescent="0.2">
      <c r="A1699" s="47">
        <f t="shared" si="50"/>
        <v>0</v>
      </c>
      <c r="B1699" s="36">
        <f t="shared" si="51"/>
        <v>0</v>
      </c>
      <c r="C1699" s="31" t="s">
        <v>170</v>
      </c>
      <c r="D1699" s="30" t="s">
        <v>170</v>
      </c>
      <c r="E1699" s="29"/>
      <c r="F1699" s="29"/>
      <c r="G1699" s="29"/>
      <c r="H1699" s="29"/>
      <c r="I1699" s="29"/>
      <c r="J1699" s="29"/>
      <c r="K1699" s="29">
        <v>0</v>
      </c>
    </row>
    <row r="1700" spans="1:11" x14ac:dyDescent="0.2">
      <c r="A1700" s="47">
        <f t="shared" si="50"/>
        <v>0</v>
      </c>
      <c r="B1700" s="36">
        <f t="shared" si="51"/>
        <v>0</v>
      </c>
      <c r="C1700" s="31" t="s">
        <v>170</v>
      </c>
      <c r="D1700" s="30" t="s">
        <v>170</v>
      </c>
      <c r="E1700" s="29"/>
      <c r="F1700" s="29"/>
      <c r="G1700" s="29"/>
      <c r="H1700" s="29"/>
      <c r="I1700" s="29"/>
      <c r="J1700" s="29"/>
      <c r="K1700" s="29">
        <v>0</v>
      </c>
    </row>
    <row r="1701" spans="1:11" x14ac:dyDescent="0.2">
      <c r="A1701" s="47">
        <f t="shared" si="50"/>
        <v>0</v>
      </c>
      <c r="B1701" s="36">
        <f t="shared" si="51"/>
        <v>0</v>
      </c>
      <c r="C1701" s="31" t="s">
        <v>170</v>
      </c>
      <c r="D1701" s="30" t="s">
        <v>170</v>
      </c>
      <c r="E1701" s="29"/>
      <c r="F1701" s="29"/>
      <c r="G1701" s="29"/>
      <c r="H1701" s="29"/>
      <c r="I1701" s="29"/>
      <c r="J1701" s="29"/>
      <c r="K1701" s="29">
        <v>0</v>
      </c>
    </row>
    <row r="1702" spans="1:11" x14ac:dyDescent="0.2">
      <c r="A1702" s="47">
        <f t="shared" si="50"/>
        <v>0</v>
      </c>
      <c r="B1702" s="36">
        <f t="shared" si="51"/>
        <v>0</v>
      </c>
      <c r="C1702" s="31" t="s">
        <v>170</v>
      </c>
      <c r="D1702" s="30" t="s">
        <v>170</v>
      </c>
      <c r="E1702" s="29"/>
      <c r="F1702" s="29"/>
      <c r="G1702" s="29"/>
      <c r="H1702" s="29"/>
      <c r="I1702" s="29"/>
      <c r="J1702" s="29"/>
      <c r="K1702" s="29">
        <v>0</v>
      </c>
    </row>
    <row r="1703" spans="1:11" x14ac:dyDescent="0.2">
      <c r="A1703" s="47">
        <f t="shared" si="50"/>
        <v>0</v>
      </c>
      <c r="B1703" s="36">
        <f t="shared" si="51"/>
        <v>0</v>
      </c>
      <c r="C1703" s="31" t="s">
        <v>170</v>
      </c>
      <c r="D1703" s="30" t="s">
        <v>170</v>
      </c>
      <c r="E1703" s="29"/>
      <c r="F1703" s="29"/>
      <c r="G1703" s="29"/>
      <c r="H1703" s="29"/>
      <c r="I1703" s="29"/>
      <c r="J1703" s="29"/>
      <c r="K1703" s="29">
        <v>0</v>
      </c>
    </row>
    <row r="1704" spans="1:11" x14ac:dyDescent="0.2">
      <c r="A1704" s="47">
        <f t="shared" si="50"/>
        <v>0</v>
      </c>
      <c r="B1704" s="36">
        <f t="shared" si="51"/>
        <v>0</v>
      </c>
      <c r="C1704" s="31" t="s">
        <v>170</v>
      </c>
      <c r="D1704" s="30" t="s">
        <v>170</v>
      </c>
      <c r="E1704" s="29"/>
      <c r="F1704" s="29"/>
      <c r="G1704" s="29"/>
      <c r="H1704" s="29"/>
      <c r="I1704" s="29"/>
      <c r="J1704" s="29"/>
      <c r="K1704" s="29">
        <v>0</v>
      </c>
    </row>
    <row r="1705" spans="1:11" x14ac:dyDescent="0.2">
      <c r="A1705" s="47">
        <f t="shared" si="50"/>
        <v>0</v>
      </c>
      <c r="B1705" s="36">
        <f t="shared" si="51"/>
        <v>0</v>
      </c>
      <c r="C1705" s="31" t="s">
        <v>170</v>
      </c>
      <c r="D1705" s="30" t="s">
        <v>170</v>
      </c>
      <c r="E1705" s="29"/>
      <c r="F1705" s="29"/>
      <c r="G1705" s="29"/>
      <c r="H1705" s="29"/>
      <c r="I1705" s="29"/>
      <c r="J1705" s="29"/>
      <c r="K1705" s="29">
        <v>0</v>
      </c>
    </row>
    <row r="1706" spans="1:11" x14ac:dyDescent="0.2">
      <c r="A1706" s="47">
        <f t="shared" si="50"/>
        <v>0</v>
      </c>
      <c r="B1706" s="36">
        <f t="shared" si="51"/>
        <v>0</v>
      </c>
      <c r="C1706" s="31" t="s">
        <v>170</v>
      </c>
      <c r="D1706" s="30" t="s">
        <v>170</v>
      </c>
      <c r="E1706" s="29"/>
      <c r="F1706" s="29"/>
      <c r="G1706" s="29"/>
      <c r="H1706" s="29"/>
      <c r="I1706" s="29"/>
      <c r="J1706" s="29"/>
      <c r="K1706" s="29">
        <v>0</v>
      </c>
    </row>
    <row r="1707" spans="1:11" x14ac:dyDescent="0.2">
      <c r="A1707" s="47">
        <f t="shared" si="50"/>
        <v>0</v>
      </c>
      <c r="B1707" s="36">
        <f t="shared" si="51"/>
        <v>0</v>
      </c>
      <c r="C1707" s="31" t="s">
        <v>170</v>
      </c>
      <c r="D1707" s="30" t="s">
        <v>170</v>
      </c>
      <c r="E1707" s="29"/>
      <c r="F1707" s="29"/>
      <c r="G1707" s="29"/>
      <c r="H1707" s="29"/>
      <c r="I1707" s="29"/>
      <c r="J1707" s="29"/>
      <c r="K1707" s="29">
        <v>0</v>
      </c>
    </row>
    <row r="1708" spans="1:11" x14ac:dyDescent="0.2">
      <c r="A1708" s="47">
        <f t="shared" si="50"/>
        <v>0</v>
      </c>
      <c r="B1708" s="36">
        <f t="shared" si="51"/>
        <v>0</v>
      </c>
      <c r="C1708" s="31" t="s">
        <v>170</v>
      </c>
      <c r="D1708" s="30" t="s">
        <v>170</v>
      </c>
      <c r="E1708" s="29"/>
      <c r="F1708" s="29"/>
      <c r="G1708" s="29"/>
      <c r="H1708" s="29"/>
      <c r="I1708" s="29"/>
      <c r="J1708" s="29"/>
      <c r="K1708" s="29">
        <v>0</v>
      </c>
    </row>
    <row r="1709" spans="1:11" x14ac:dyDescent="0.2">
      <c r="A1709" s="47">
        <f t="shared" si="50"/>
        <v>0</v>
      </c>
      <c r="B1709" s="36">
        <f t="shared" si="51"/>
        <v>0</v>
      </c>
      <c r="C1709" s="31" t="s">
        <v>170</v>
      </c>
      <c r="D1709" s="30" t="s">
        <v>170</v>
      </c>
      <c r="E1709" s="29"/>
      <c r="F1709" s="29"/>
      <c r="G1709" s="29"/>
      <c r="H1709" s="29"/>
      <c r="I1709" s="29"/>
      <c r="J1709" s="29"/>
      <c r="K1709" s="29">
        <v>0</v>
      </c>
    </row>
    <row r="1710" spans="1:11" x14ac:dyDescent="0.2">
      <c r="A1710" s="47">
        <f t="shared" si="50"/>
        <v>0</v>
      </c>
      <c r="B1710" s="36">
        <f t="shared" si="51"/>
        <v>0</v>
      </c>
      <c r="C1710" s="31" t="s">
        <v>170</v>
      </c>
      <c r="D1710" s="30" t="s">
        <v>170</v>
      </c>
      <c r="E1710" s="29"/>
      <c r="F1710" s="29"/>
      <c r="G1710" s="29"/>
      <c r="H1710" s="29"/>
      <c r="I1710" s="29"/>
      <c r="J1710" s="29"/>
      <c r="K1710" s="29">
        <v>0</v>
      </c>
    </row>
    <row r="1711" spans="1:11" x14ac:dyDescent="0.2">
      <c r="A1711" s="47">
        <f t="shared" si="50"/>
        <v>0</v>
      </c>
      <c r="B1711" s="36">
        <f t="shared" si="51"/>
        <v>0</v>
      </c>
      <c r="C1711" s="31" t="s">
        <v>170</v>
      </c>
      <c r="D1711" s="30" t="s">
        <v>170</v>
      </c>
      <c r="E1711" s="29"/>
      <c r="F1711" s="29"/>
      <c r="G1711" s="29"/>
      <c r="H1711" s="29"/>
      <c r="I1711" s="29"/>
      <c r="J1711" s="29"/>
      <c r="K1711" s="29">
        <v>0</v>
      </c>
    </row>
    <row r="1712" spans="1:11" x14ac:dyDescent="0.2">
      <c r="A1712" s="47">
        <f t="shared" si="50"/>
        <v>0</v>
      </c>
      <c r="B1712" s="36">
        <f t="shared" si="51"/>
        <v>0</v>
      </c>
      <c r="C1712" s="31" t="s">
        <v>170</v>
      </c>
      <c r="D1712" s="30" t="s">
        <v>170</v>
      </c>
      <c r="E1712" s="29"/>
      <c r="F1712" s="29"/>
      <c r="G1712" s="29"/>
      <c r="H1712" s="29"/>
      <c r="I1712" s="29"/>
      <c r="J1712" s="29"/>
      <c r="K1712" s="29">
        <v>0</v>
      </c>
    </row>
    <row r="1713" spans="1:11" x14ac:dyDescent="0.2">
      <c r="A1713" s="47">
        <f t="shared" si="50"/>
        <v>0</v>
      </c>
      <c r="B1713" s="36">
        <f t="shared" si="51"/>
        <v>0</v>
      </c>
      <c r="C1713" s="31" t="s">
        <v>170</v>
      </c>
      <c r="D1713" s="30" t="s">
        <v>170</v>
      </c>
      <c r="E1713" s="29"/>
      <c r="F1713" s="29"/>
      <c r="G1713" s="29"/>
      <c r="H1713" s="29"/>
      <c r="I1713" s="29"/>
      <c r="J1713" s="29"/>
      <c r="K1713" s="29">
        <v>0</v>
      </c>
    </row>
    <row r="1714" spans="1:11" x14ac:dyDescent="0.2">
      <c r="A1714" s="47">
        <f t="shared" si="50"/>
        <v>0</v>
      </c>
      <c r="B1714" s="36">
        <f t="shared" si="51"/>
        <v>0</v>
      </c>
      <c r="C1714" s="31" t="s">
        <v>170</v>
      </c>
      <c r="D1714" s="30" t="s">
        <v>170</v>
      </c>
      <c r="E1714" s="29"/>
      <c r="F1714" s="29"/>
      <c r="G1714" s="29"/>
      <c r="H1714" s="29"/>
      <c r="I1714" s="29"/>
      <c r="J1714" s="29"/>
      <c r="K1714" s="29">
        <v>0</v>
      </c>
    </row>
    <row r="1715" spans="1:11" x14ac:dyDescent="0.2">
      <c r="A1715" s="47">
        <f t="shared" ref="A1715:A1778" si="52">IF(ISNA(MATCH(C1715,offers.segment.all,0)),1,0)</f>
        <v>0</v>
      </c>
      <c r="B1715" s="36">
        <f t="shared" ref="B1715:B1778" si="53">IF(ISNA(MATCH(D1715,revenue.descriptions,0)),1,0)</f>
        <v>0</v>
      </c>
      <c r="C1715" s="31" t="s">
        <v>170</v>
      </c>
      <c r="D1715" s="30" t="s">
        <v>170</v>
      </c>
      <c r="E1715" s="29"/>
      <c r="F1715" s="29"/>
      <c r="G1715" s="29"/>
      <c r="H1715" s="29"/>
      <c r="I1715" s="29"/>
      <c r="J1715" s="29"/>
      <c r="K1715" s="29">
        <v>0</v>
      </c>
    </row>
    <row r="1716" spans="1:11" x14ac:dyDescent="0.2">
      <c r="A1716" s="47">
        <f t="shared" si="52"/>
        <v>0</v>
      </c>
      <c r="B1716" s="36">
        <f t="shared" si="53"/>
        <v>0</v>
      </c>
      <c r="C1716" s="31" t="s">
        <v>170</v>
      </c>
      <c r="D1716" s="30" t="s">
        <v>170</v>
      </c>
      <c r="E1716" s="29"/>
      <c r="F1716" s="29"/>
      <c r="G1716" s="29"/>
      <c r="H1716" s="29"/>
      <c r="I1716" s="29"/>
      <c r="J1716" s="29"/>
      <c r="K1716" s="29">
        <v>0</v>
      </c>
    </row>
    <row r="1717" spans="1:11" x14ac:dyDescent="0.2">
      <c r="A1717" s="47">
        <f t="shared" si="52"/>
        <v>0</v>
      </c>
      <c r="B1717" s="36">
        <f t="shared" si="53"/>
        <v>0</v>
      </c>
      <c r="C1717" s="31" t="s">
        <v>170</v>
      </c>
      <c r="D1717" s="30" t="s">
        <v>170</v>
      </c>
      <c r="E1717" s="29"/>
      <c r="F1717" s="29"/>
      <c r="G1717" s="29"/>
      <c r="H1717" s="29"/>
      <c r="I1717" s="29"/>
      <c r="J1717" s="29"/>
      <c r="K1717" s="29">
        <v>0</v>
      </c>
    </row>
    <row r="1718" spans="1:11" x14ac:dyDescent="0.2">
      <c r="A1718" s="47">
        <f t="shared" si="52"/>
        <v>0</v>
      </c>
      <c r="B1718" s="36">
        <f t="shared" si="53"/>
        <v>0</v>
      </c>
      <c r="C1718" s="31" t="s">
        <v>170</v>
      </c>
      <c r="D1718" s="30" t="s">
        <v>170</v>
      </c>
      <c r="E1718" s="29"/>
      <c r="F1718" s="29"/>
      <c r="G1718" s="29"/>
      <c r="H1718" s="29"/>
      <c r="I1718" s="29"/>
      <c r="J1718" s="29"/>
      <c r="K1718" s="29">
        <v>0</v>
      </c>
    </row>
    <row r="1719" spans="1:11" x14ac:dyDescent="0.2">
      <c r="A1719" s="47">
        <f t="shared" si="52"/>
        <v>0</v>
      </c>
      <c r="B1719" s="36">
        <f t="shared" si="53"/>
        <v>0</v>
      </c>
      <c r="C1719" s="31" t="s">
        <v>170</v>
      </c>
      <c r="D1719" s="30" t="s">
        <v>170</v>
      </c>
      <c r="E1719" s="29"/>
      <c r="F1719" s="29"/>
      <c r="G1719" s="29"/>
      <c r="H1719" s="29"/>
      <c r="I1719" s="29"/>
      <c r="J1719" s="29"/>
      <c r="K1719" s="29">
        <v>0</v>
      </c>
    </row>
    <row r="1720" spans="1:11" x14ac:dyDescent="0.2">
      <c r="A1720" s="47">
        <f t="shared" si="52"/>
        <v>0</v>
      </c>
      <c r="B1720" s="36">
        <f t="shared" si="53"/>
        <v>0</v>
      </c>
      <c r="C1720" s="31" t="s">
        <v>170</v>
      </c>
      <c r="D1720" s="30" t="s">
        <v>170</v>
      </c>
      <c r="E1720" s="29"/>
      <c r="F1720" s="29"/>
      <c r="G1720" s="29"/>
      <c r="H1720" s="29"/>
      <c r="I1720" s="29"/>
      <c r="J1720" s="29"/>
      <c r="K1720" s="29">
        <v>0</v>
      </c>
    </row>
    <row r="1721" spans="1:11" x14ac:dyDescent="0.2">
      <c r="A1721" s="47">
        <f t="shared" si="52"/>
        <v>0</v>
      </c>
      <c r="B1721" s="36">
        <f t="shared" si="53"/>
        <v>0</v>
      </c>
      <c r="C1721" s="31" t="s">
        <v>170</v>
      </c>
      <c r="D1721" s="30" t="s">
        <v>170</v>
      </c>
      <c r="E1721" s="29"/>
      <c r="F1721" s="29"/>
      <c r="G1721" s="29"/>
      <c r="H1721" s="29"/>
      <c r="I1721" s="29"/>
      <c r="J1721" s="29"/>
      <c r="K1721" s="29">
        <v>0</v>
      </c>
    </row>
    <row r="1722" spans="1:11" x14ac:dyDescent="0.2">
      <c r="A1722" s="47">
        <f t="shared" si="52"/>
        <v>0</v>
      </c>
      <c r="B1722" s="36">
        <f t="shared" si="53"/>
        <v>0</v>
      </c>
      <c r="C1722" s="31" t="s">
        <v>170</v>
      </c>
      <c r="D1722" s="30" t="s">
        <v>170</v>
      </c>
      <c r="E1722" s="29"/>
      <c r="F1722" s="29"/>
      <c r="G1722" s="29"/>
      <c r="H1722" s="29"/>
      <c r="I1722" s="29"/>
      <c r="J1722" s="29"/>
      <c r="K1722" s="29">
        <v>0</v>
      </c>
    </row>
    <row r="1723" spans="1:11" x14ac:dyDescent="0.2">
      <c r="A1723" s="47">
        <f t="shared" si="52"/>
        <v>0</v>
      </c>
      <c r="B1723" s="36">
        <f t="shared" si="53"/>
        <v>0</v>
      </c>
      <c r="C1723" s="31" t="s">
        <v>170</v>
      </c>
      <c r="D1723" s="30" t="s">
        <v>170</v>
      </c>
      <c r="E1723" s="29"/>
      <c r="F1723" s="29"/>
      <c r="G1723" s="29"/>
      <c r="H1723" s="29"/>
      <c r="I1723" s="29"/>
      <c r="J1723" s="29"/>
      <c r="K1723" s="29">
        <v>0</v>
      </c>
    </row>
    <row r="1724" spans="1:11" x14ac:dyDescent="0.2">
      <c r="A1724" s="47">
        <f t="shared" si="52"/>
        <v>0</v>
      </c>
      <c r="B1724" s="36">
        <f t="shared" si="53"/>
        <v>0</v>
      </c>
      <c r="C1724" s="31" t="s">
        <v>170</v>
      </c>
      <c r="D1724" s="30" t="s">
        <v>170</v>
      </c>
      <c r="E1724" s="29"/>
      <c r="F1724" s="29"/>
      <c r="G1724" s="29"/>
      <c r="H1724" s="29"/>
      <c r="I1724" s="29"/>
      <c r="J1724" s="29"/>
      <c r="K1724" s="29">
        <v>0</v>
      </c>
    </row>
    <row r="1725" spans="1:11" x14ac:dyDescent="0.2">
      <c r="A1725" s="47">
        <f t="shared" si="52"/>
        <v>0</v>
      </c>
      <c r="B1725" s="36">
        <f t="shared" si="53"/>
        <v>0</v>
      </c>
      <c r="C1725" s="31" t="s">
        <v>170</v>
      </c>
      <c r="D1725" s="30" t="s">
        <v>170</v>
      </c>
      <c r="E1725" s="29"/>
      <c r="F1725" s="29"/>
      <c r="G1725" s="29"/>
      <c r="H1725" s="29"/>
      <c r="I1725" s="29"/>
      <c r="J1725" s="29"/>
      <c r="K1725" s="29">
        <v>0</v>
      </c>
    </row>
    <row r="1726" spans="1:11" x14ac:dyDescent="0.2">
      <c r="A1726" s="47">
        <f t="shared" si="52"/>
        <v>0</v>
      </c>
      <c r="B1726" s="36">
        <f t="shared" si="53"/>
        <v>0</v>
      </c>
      <c r="C1726" s="31" t="s">
        <v>170</v>
      </c>
      <c r="D1726" s="30" t="s">
        <v>170</v>
      </c>
      <c r="E1726" s="29"/>
      <c r="F1726" s="29"/>
      <c r="G1726" s="29"/>
      <c r="H1726" s="29"/>
      <c r="I1726" s="29"/>
      <c r="J1726" s="29"/>
      <c r="K1726" s="29">
        <v>0</v>
      </c>
    </row>
    <row r="1727" spans="1:11" x14ac:dyDescent="0.2">
      <c r="A1727" s="47">
        <f t="shared" si="52"/>
        <v>0</v>
      </c>
      <c r="B1727" s="36">
        <f t="shared" si="53"/>
        <v>0</v>
      </c>
      <c r="C1727" s="31" t="s">
        <v>170</v>
      </c>
      <c r="D1727" s="30" t="s">
        <v>170</v>
      </c>
      <c r="E1727" s="29"/>
      <c r="F1727" s="29"/>
      <c r="G1727" s="29"/>
      <c r="H1727" s="29"/>
      <c r="I1727" s="29"/>
      <c r="J1727" s="29"/>
      <c r="K1727" s="29">
        <v>0</v>
      </c>
    </row>
    <row r="1728" spans="1:11" x14ac:dyDescent="0.2">
      <c r="A1728" s="47">
        <f t="shared" si="52"/>
        <v>0</v>
      </c>
      <c r="B1728" s="36">
        <f t="shared" si="53"/>
        <v>0</v>
      </c>
      <c r="C1728" s="31" t="s">
        <v>170</v>
      </c>
      <c r="D1728" s="30" t="s">
        <v>170</v>
      </c>
      <c r="E1728" s="29"/>
      <c r="F1728" s="29"/>
      <c r="G1728" s="29"/>
      <c r="H1728" s="29"/>
      <c r="I1728" s="29"/>
      <c r="J1728" s="29"/>
      <c r="K1728" s="29">
        <v>0</v>
      </c>
    </row>
    <row r="1729" spans="1:11" x14ac:dyDescent="0.2">
      <c r="A1729" s="47">
        <f t="shared" si="52"/>
        <v>0</v>
      </c>
      <c r="B1729" s="36">
        <f t="shared" si="53"/>
        <v>0</v>
      </c>
      <c r="C1729" s="31" t="s">
        <v>170</v>
      </c>
      <c r="D1729" s="30" t="s">
        <v>170</v>
      </c>
      <c r="E1729" s="29"/>
      <c r="F1729" s="29"/>
      <c r="G1729" s="29"/>
      <c r="H1729" s="29"/>
      <c r="I1729" s="29"/>
      <c r="J1729" s="29"/>
      <c r="K1729" s="29">
        <v>0</v>
      </c>
    </row>
    <row r="1730" spans="1:11" x14ac:dyDescent="0.2">
      <c r="A1730" s="47">
        <f t="shared" si="52"/>
        <v>0</v>
      </c>
      <c r="B1730" s="36">
        <f t="shared" si="53"/>
        <v>0</v>
      </c>
      <c r="C1730" s="31" t="s">
        <v>170</v>
      </c>
      <c r="D1730" s="30" t="s">
        <v>170</v>
      </c>
      <c r="E1730" s="29"/>
      <c r="F1730" s="29"/>
      <c r="G1730" s="29"/>
      <c r="H1730" s="29"/>
      <c r="I1730" s="29"/>
      <c r="J1730" s="29"/>
      <c r="K1730" s="29">
        <v>0</v>
      </c>
    </row>
    <row r="1731" spans="1:11" x14ac:dyDescent="0.2">
      <c r="A1731" s="47">
        <f t="shared" si="52"/>
        <v>0</v>
      </c>
      <c r="B1731" s="36">
        <f t="shared" si="53"/>
        <v>0</v>
      </c>
      <c r="C1731" s="31" t="s">
        <v>170</v>
      </c>
      <c r="D1731" s="30" t="s">
        <v>170</v>
      </c>
      <c r="E1731" s="29"/>
      <c r="F1731" s="29"/>
      <c r="G1731" s="29"/>
      <c r="H1731" s="29"/>
      <c r="I1731" s="29"/>
      <c r="J1731" s="29"/>
      <c r="K1731" s="29">
        <v>0</v>
      </c>
    </row>
    <row r="1732" spans="1:11" x14ac:dyDescent="0.2">
      <c r="A1732" s="47">
        <f t="shared" si="52"/>
        <v>0</v>
      </c>
      <c r="B1732" s="36">
        <f t="shared" si="53"/>
        <v>0</v>
      </c>
      <c r="C1732" s="31" t="s">
        <v>170</v>
      </c>
      <c r="D1732" s="30" t="s">
        <v>170</v>
      </c>
      <c r="E1732" s="29"/>
      <c r="F1732" s="29"/>
      <c r="G1732" s="29"/>
      <c r="H1732" s="29"/>
      <c r="I1732" s="29"/>
      <c r="J1732" s="29"/>
      <c r="K1732" s="29">
        <v>0</v>
      </c>
    </row>
    <row r="1733" spans="1:11" x14ac:dyDescent="0.2">
      <c r="A1733" s="47">
        <f t="shared" si="52"/>
        <v>0</v>
      </c>
      <c r="B1733" s="36">
        <f t="shared" si="53"/>
        <v>0</v>
      </c>
      <c r="C1733" s="31" t="s">
        <v>170</v>
      </c>
      <c r="D1733" s="30" t="s">
        <v>170</v>
      </c>
      <c r="E1733" s="29"/>
      <c r="F1733" s="29"/>
      <c r="G1733" s="29"/>
      <c r="H1733" s="29"/>
      <c r="I1733" s="29"/>
      <c r="J1733" s="29"/>
      <c r="K1733" s="29">
        <v>0</v>
      </c>
    </row>
    <row r="1734" spans="1:11" x14ac:dyDescent="0.2">
      <c r="A1734" s="47">
        <f t="shared" si="52"/>
        <v>0</v>
      </c>
      <c r="B1734" s="36">
        <f t="shared" si="53"/>
        <v>0</v>
      </c>
      <c r="C1734" s="31" t="s">
        <v>170</v>
      </c>
      <c r="D1734" s="30" t="s">
        <v>170</v>
      </c>
      <c r="E1734" s="29"/>
      <c r="F1734" s="29"/>
      <c r="G1734" s="29"/>
      <c r="H1734" s="29"/>
      <c r="I1734" s="29"/>
      <c r="J1734" s="29"/>
      <c r="K1734" s="29">
        <v>0</v>
      </c>
    </row>
    <row r="1735" spans="1:11" x14ac:dyDescent="0.2">
      <c r="A1735" s="47">
        <f t="shared" si="52"/>
        <v>0</v>
      </c>
      <c r="B1735" s="36">
        <f t="shared" si="53"/>
        <v>0</v>
      </c>
      <c r="C1735" s="31" t="s">
        <v>170</v>
      </c>
      <c r="D1735" s="30" t="s">
        <v>170</v>
      </c>
      <c r="E1735" s="29"/>
      <c r="F1735" s="29"/>
      <c r="G1735" s="29"/>
      <c r="H1735" s="29"/>
      <c r="I1735" s="29"/>
      <c r="J1735" s="29"/>
      <c r="K1735" s="29">
        <v>0</v>
      </c>
    </row>
    <row r="1736" spans="1:11" x14ac:dyDescent="0.2">
      <c r="A1736" s="47">
        <f t="shared" si="52"/>
        <v>0</v>
      </c>
      <c r="B1736" s="36">
        <f t="shared" si="53"/>
        <v>0</v>
      </c>
      <c r="C1736" s="31" t="s">
        <v>170</v>
      </c>
      <c r="D1736" s="30" t="s">
        <v>170</v>
      </c>
      <c r="E1736" s="29"/>
      <c r="F1736" s="29"/>
      <c r="G1736" s="29"/>
      <c r="H1736" s="29"/>
      <c r="I1736" s="29"/>
      <c r="J1736" s="29"/>
      <c r="K1736" s="29">
        <v>0</v>
      </c>
    </row>
    <row r="1737" spans="1:11" x14ac:dyDescent="0.2">
      <c r="A1737" s="47">
        <f t="shared" si="52"/>
        <v>0</v>
      </c>
      <c r="B1737" s="36">
        <f t="shared" si="53"/>
        <v>0</v>
      </c>
      <c r="C1737" s="31" t="s">
        <v>170</v>
      </c>
      <c r="D1737" s="30" t="s">
        <v>170</v>
      </c>
      <c r="E1737" s="29"/>
      <c r="F1737" s="29"/>
      <c r="G1737" s="29"/>
      <c r="H1737" s="29"/>
      <c r="I1737" s="29"/>
      <c r="J1737" s="29"/>
      <c r="K1737" s="29">
        <v>0</v>
      </c>
    </row>
    <row r="1738" spans="1:11" x14ac:dyDescent="0.2">
      <c r="A1738" s="47">
        <f t="shared" si="52"/>
        <v>0</v>
      </c>
      <c r="B1738" s="36">
        <f t="shared" si="53"/>
        <v>0</v>
      </c>
      <c r="C1738" s="31" t="s">
        <v>170</v>
      </c>
      <c r="D1738" s="30" t="s">
        <v>170</v>
      </c>
      <c r="E1738" s="29"/>
      <c r="F1738" s="29"/>
      <c r="G1738" s="29"/>
      <c r="H1738" s="29"/>
      <c r="I1738" s="29"/>
      <c r="J1738" s="29"/>
      <c r="K1738" s="29">
        <v>0</v>
      </c>
    </row>
    <row r="1739" spans="1:11" x14ac:dyDescent="0.2">
      <c r="A1739" s="47">
        <f t="shared" si="52"/>
        <v>0</v>
      </c>
      <c r="B1739" s="36">
        <f t="shared" si="53"/>
        <v>0</v>
      </c>
      <c r="C1739" s="31" t="s">
        <v>170</v>
      </c>
      <c r="D1739" s="30" t="s">
        <v>170</v>
      </c>
      <c r="E1739" s="29"/>
      <c r="F1739" s="29"/>
      <c r="G1739" s="29"/>
      <c r="H1739" s="29"/>
      <c r="I1739" s="29"/>
      <c r="J1739" s="29"/>
      <c r="K1739" s="29">
        <v>0</v>
      </c>
    </row>
    <row r="1740" spans="1:11" x14ac:dyDescent="0.2">
      <c r="A1740" s="47">
        <f t="shared" si="52"/>
        <v>0</v>
      </c>
      <c r="B1740" s="36">
        <f t="shared" si="53"/>
        <v>0</v>
      </c>
      <c r="C1740" s="31" t="s">
        <v>170</v>
      </c>
      <c r="D1740" s="30" t="s">
        <v>170</v>
      </c>
      <c r="E1740" s="29"/>
      <c r="F1740" s="29"/>
      <c r="G1740" s="29"/>
      <c r="H1740" s="29"/>
      <c r="I1740" s="29"/>
      <c r="J1740" s="29"/>
      <c r="K1740" s="29">
        <v>0</v>
      </c>
    </row>
    <row r="1741" spans="1:11" x14ac:dyDescent="0.2">
      <c r="A1741" s="47">
        <f t="shared" si="52"/>
        <v>0</v>
      </c>
      <c r="B1741" s="36">
        <f t="shared" si="53"/>
        <v>0</v>
      </c>
      <c r="C1741" s="31" t="s">
        <v>170</v>
      </c>
      <c r="D1741" s="30" t="s">
        <v>170</v>
      </c>
      <c r="E1741" s="29"/>
      <c r="F1741" s="29"/>
      <c r="G1741" s="29"/>
      <c r="H1741" s="29"/>
      <c r="I1741" s="29"/>
      <c r="J1741" s="29"/>
      <c r="K1741" s="29">
        <v>0</v>
      </c>
    </row>
    <row r="1742" spans="1:11" x14ac:dyDescent="0.2">
      <c r="A1742" s="47">
        <f t="shared" si="52"/>
        <v>0</v>
      </c>
      <c r="B1742" s="36">
        <f t="shared" si="53"/>
        <v>0</v>
      </c>
      <c r="C1742" s="31" t="s">
        <v>170</v>
      </c>
      <c r="D1742" s="30" t="s">
        <v>170</v>
      </c>
      <c r="E1742" s="29"/>
      <c r="F1742" s="29"/>
      <c r="G1742" s="29"/>
      <c r="H1742" s="29"/>
      <c r="I1742" s="29"/>
      <c r="J1742" s="29"/>
      <c r="K1742" s="29">
        <v>0</v>
      </c>
    </row>
    <row r="1743" spans="1:11" x14ac:dyDescent="0.2">
      <c r="A1743" s="47">
        <f t="shared" si="52"/>
        <v>0</v>
      </c>
      <c r="B1743" s="36">
        <f t="shared" si="53"/>
        <v>0</v>
      </c>
      <c r="C1743" s="31" t="s">
        <v>170</v>
      </c>
      <c r="D1743" s="30" t="s">
        <v>170</v>
      </c>
      <c r="E1743" s="29"/>
      <c r="F1743" s="29"/>
      <c r="G1743" s="29"/>
      <c r="H1743" s="29"/>
      <c r="I1743" s="29"/>
      <c r="J1743" s="29"/>
      <c r="K1743" s="29">
        <v>0</v>
      </c>
    </row>
    <row r="1744" spans="1:11" x14ac:dyDescent="0.2">
      <c r="A1744" s="47">
        <f t="shared" si="52"/>
        <v>0</v>
      </c>
      <c r="B1744" s="36">
        <f t="shared" si="53"/>
        <v>0</v>
      </c>
      <c r="C1744" s="31" t="s">
        <v>170</v>
      </c>
      <c r="D1744" s="30" t="s">
        <v>170</v>
      </c>
      <c r="E1744" s="29"/>
      <c r="F1744" s="29"/>
      <c r="G1744" s="29"/>
      <c r="H1744" s="29"/>
      <c r="I1744" s="29"/>
      <c r="J1744" s="29"/>
      <c r="K1744" s="29">
        <v>0</v>
      </c>
    </row>
    <row r="1745" spans="1:11" x14ac:dyDescent="0.2">
      <c r="A1745" s="47">
        <f t="shared" si="52"/>
        <v>0</v>
      </c>
      <c r="B1745" s="36">
        <f t="shared" si="53"/>
        <v>0</v>
      </c>
      <c r="C1745" s="31" t="s">
        <v>170</v>
      </c>
      <c r="D1745" s="30" t="s">
        <v>170</v>
      </c>
      <c r="E1745" s="29"/>
      <c r="F1745" s="29"/>
      <c r="G1745" s="29"/>
      <c r="H1745" s="29"/>
      <c r="I1745" s="29"/>
      <c r="J1745" s="29"/>
      <c r="K1745" s="29">
        <v>0</v>
      </c>
    </row>
    <row r="1746" spans="1:11" x14ac:dyDescent="0.2">
      <c r="A1746" s="47">
        <f t="shared" si="52"/>
        <v>0</v>
      </c>
      <c r="B1746" s="36">
        <f t="shared" si="53"/>
        <v>0</v>
      </c>
      <c r="C1746" s="31" t="s">
        <v>170</v>
      </c>
      <c r="D1746" s="30" t="s">
        <v>170</v>
      </c>
      <c r="E1746" s="29"/>
      <c r="F1746" s="29"/>
      <c r="G1746" s="29"/>
      <c r="H1746" s="29"/>
      <c r="I1746" s="29"/>
      <c r="J1746" s="29"/>
      <c r="K1746" s="29">
        <v>0</v>
      </c>
    </row>
    <row r="1747" spans="1:11" x14ac:dyDescent="0.2">
      <c r="A1747" s="47">
        <f t="shared" si="52"/>
        <v>0</v>
      </c>
      <c r="B1747" s="36">
        <f t="shared" si="53"/>
        <v>0</v>
      </c>
      <c r="C1747" s="31" t="s">
        <v>170</v>
      </c>
      <c r="D1747" s="30" t="s">
        <v>170</v>
      </c>
      <c r="E1747" s="29"/>
      <c r="F1747" s="29"/>
      <c r="G1747" s="29"/>
      <c r="H1747" s="29"/>
      <c r="I1747" s="29"/>
      <c r="J1747" s="29"/>
      <c r="K1747" s="29">
        <v>0</v>
      </c>
    </row>
    <row r="1748" spans="1:11" x14ac:dyDescent="0.2">
      <c r="A1748" s="47">
        <f t="shared" si="52"/>
        <v>0</v>
      </c>
      <c r="B1748" s="36">
        <f t="shared" si="53"/>
        <v>0</v>
      </c>
      <c r="C1748" s="31" t="s">
        <v>170</v>
      </c>
      <c r="D1748" s="30" t="s">
        <v>170</v>
      </c>
      <c r="E1748" s="29"/>
      <c r="F1748" s="29"/>
      <c r="G1748" s="29"/>
      <c r="H1748" s="29"/>
      <c r="I1748" s="29"/>
      <c r="J1748" s="29"/>
      <c r="K1748" s="29">
        <v>0</v>
      </c>
    </row>
    <row r="1749" spans="1:11" x14ac:dyDescent="0.2">
      <c r="A1749" s="47">
        <f t="shared" si="52"/>
        <v>0</v>
      </c>
      <c r="B1749" s="36">
        <f t="shared" si="53"/>
        <v>0</v>
      </c>
      <c r="C1749" s="31" t="s">
        <v>170</v>
      </c>
      <c r="D1749" s="30" t="s">
        <v>170</v>
      </c>
      <c r="E1749" s="29"/>
      <c r="F1749" s="29"/>
      <c r="G1749" s="29"/>
      <c r="H1749" s="29"/>
      <c r="I1749" s="29"/>
      <c r="J1749" s="29"/>
      <c r="K1749" s="29">
        <v>0</v>
      </c>
    </row>
    <row r="1750" spans="1:11" x14ac:dyDescent="0.2">
      <c r="A1750" s="47">
        <f t="shared" si="52"/>
        <v>0</v>
      </c>
      <c r="B1750" s="36">
        <f t="shared" si="53"/>
        <v>0</v>
      </c>
      <c r="C1750" s="31" t="s">
        <v>170</v>
      </c>
      <c r="D1750" s="30" t="s">
        <v>170</v>
      </c>
      <c r="E1750" s="29"/>
      <c r="F1750" s="29"/>
      <c r="G1750" s="29"/>
      <c r="H1750" s="29"/>
      <c r="I1750" s="29"/>
      <c r="J1750" s="29"/>
      <c r="K1750" s="29">
        <v>0</v>
      </c>
    </row>
    <row r="1751" spans="1:11" x14ac:dyDescent="0.2">
      <c r="A1751" s="47">
        <f t="shared" si="52"/>
        <v>0</v>
      </c>
      <c r="B1751" s="36">
        <f t="shared" si="53"/>
        <v>0</v>
      </c>
      <c r="C1751" s="31" t="s">
        <v>170</v>
      </c>
      <c r="D1751" s="30" t="s">
        <v>170</v>
      </c>
      <c r="E1751" s="29"/>
      <c r="F1751" s="29"/>
      <c r="G1751" s="29"/>
      <c r="H1751" s="29"/>
      <c r="I1751" s="29"/>
      <c r="J1751" s="29"/>
      <c r="K1751" s="29">
        <v>0</v>
      </c>
    </row>
    <row r="1752" spans="1:11" x14ac:dyDescent="0.2">
      <c r="A1752" s="47">
        <f t="shared" si="52"/>
        <v>0</v>
      </c>
      <c r="B1752" s="36">
        <f t="shared" si="53"/>
        <v>0</v>
      </c>
      <c r="C1752" s="31" t="s">
        <v>170</v>
      </c>
      <c r="D1752" s="30" t="s">
        <v>170</v>
      </c>
      <c r="E1752" s="29"/>
      <c r="F1752" s="29"/>
      <c r="G1752" s="29"/>
      <c r="H1752" s="29"/>
      <c r="I1752" s="29"/>
      <c r="J1752" s="29"/>
      <c r="K1752" s="29">
        <v>0</v>
      </c>
    </row>
    <row r="1753" spans="1:11" x14ac:dyDescent="0.2">
      <c r="A1753" s="47">
        <f t="shared" si="52"/>
        <v>0</v>
      </c>
      <c r="B1753" s="36">
        <f t="shared" si="53"/>
        <v>0</v>
      </c>
      <c r="C1753" s="31" t="s">
        <v>170</v>
      </c>
      <c r="D1753" s="30" t="s">
        <v>170</v>
      </c>
      <c r="E1753" s="29"/>
      <c r="F1753" s="29"/>
      <c r="G1753" s="29"/>
      <c r="H1753" s="29"/>
      <c r="I1753" s="29"/>
      <c r="J1753" s="29"/>
      <c r="K1753" s="29">
        <v>0</v>
      </c>
    </row>
    <row r="1754" spans="1:11" x14ac:dyDescent="0.2">
      <c r="A1754" s="47">
        <f t="shared" si="52"/>
        <v>0</v>
      </c>
      <c r="B1754" s="36">
        <f t="shared" si="53"/>
        <v>0</v>
      </c>
      <c r="C1754" s="31" t="s">
        <v>170</v>
      </c>
      <c r="D1754" s="30" t="s">
        <v>170</v>
      </c>
      <c r="E1754" s="29"/>
      <c r="F1754" s="29"/>
      <c r="G1754" s="29"/>
      <c r="H1754" s="29"/>
      <c r="I1754" s="29"/>
      <c r="J1754" s="29"/>
      <c r="K1754" s="29">
        <v>0</v>
      </c>
    </row>
    <row r="1755" spans="1:11" x14ac:dyDescent="0.2">
      <c r="A1755" s="47">
        <f t="shared" si="52"/>
        <v>0</v>
      </c>
      <c r="B1755" s="36">
        <f t="shared" si="53"/>
        <v>0</v>
      </c>
      <c r="C1755" s="31" t="s">
        <v>170</v>
      </c>
      <c r="D1755" s="30" t="s">
        <v>170</v>
      </c>
      <c r="E1755" s="29"/>
      <c r="F1755" s="29"/>
      <c r="G1755" s="29"/>
      <c r="H1755" s="29"/>
      <c r="I1755" s="29"/>
      <c r="J1755" s="29"/>
      <c r="K1755" s="29">
        <v>0</v>
      </c>
    </row>
    <row r="1756" spans="1:11" x14ac:dyDescent="0.2">
      <c r="A1756" s="47">
        <f t="shared" si="52"/>
        <v>0</v>
      </c>
      <c r="B1756" s="36">
        <f t="shared" si="53"/>
        <v>0</v>
      </c>
      <c r="C1756" s="31" t="s">
        <v>170</v>
      </c>
      <c r="D1756" s="30" t="s">
        <v>170</v>
      </c>
      <c r="E1756" s="29"/>
      <c r="F1756" s="29"/>
      <c r="G1756" s="29"/>
      <c r="H1756" s="29"/>
      <c r="I1756" s="29"/>
      <c r="J1756" s="29"/>
      <c r="K1756" s="29">
        <v>0</v>
      </c>
    </row>
    <row r="1757" spans="1:11" x14ac:dyDescent="0.2">
      <c r="A1757" s="47">
        <f t="shared" si="52"/>
        <v>0</v>
      </c>
      <c r="B1757" s="36">
        <f t="shared" si="53"/>
        <v>0</v>
      </c>
      <c r="C1757" s="31" t="s">
        <v>170</v>
      </c>
      <c r="D1757" s="30" t="s">
        <v>170</v>
      </c>
      <c r="E1757" s="29"/>
      <c r="F1757" s="29"/>
      <c r="G1757" s="29"/>
      <c r="H1757" s="29"/>
      <c r="I1757" s="29"/>
      <c r="J1757" s="29"/>
      <c r="K1757" s="29">
        <v>0</v>
      </c>
    </row>
    <row r="1758" spans="1:11" x14ac:dyDescent="0.2">
      <c r="A1758" s="47">
        <f t="shared" si="52"/>
        <v>0</v>
      </c>
      <c r="B1758" s="36">
        <f t="shared" si="53"/>
        <v>0</v>
      </c>
      <c r="C1758" s="31" t="s">
        <v>170</v>
      </c>
      <c r="D1758" s="30" t="s">
        <v>170</v>
      </c>
      <c r="E1758" s="29"/>
      <c r="F1758" s="29"/>
      <c r="G1758" s="29"/>
      <c r="H1758" s="29"/>
      <c r="I1758" s="29"/>
      <c r="J1758" s="29"/>
      <c r="K1758" s="29">
        <v>0</v>
      </c>
    </row>
    <row r="1759" spans="1:11" x14ac:dyDescent="0.2">
      <c r="A1759" s="47">
        <f t="shared" si="52"/>
        <v>0</v>
      </c>
      <c r="B1759" s="36">
        <f t="shared" si="53"/>
        <v>0</v>
      </c>
      <c r="C1759" s="31" t="s">
        <v>170</v>
      </c>
      <c r="D1759" s="30" t="s">
        <v>170</v>
      </c>
      <c r="E1759" s="29"/>
      <c r="F1759" s="29"/>
      <c r="G1759" s="29"/>
      <c r="H1759" s="29"/>
      <c r="I1759" s="29"/>
      <c r="J1759" s="29"/>
      <c r="K1759" s="29">
        <v>0</v>
      </c>
    </row>
    <row r="1760" spans="1:11" x14ac:dyDescent="0.2">
      <c r="A1760" s="47">
        <f t="shared" si="52"/>
        <v>0</v>
      </c>
      <c r="B1760" s="36">
        <f t="shared" si="53"/>
        <v>0</v>
      </c>
      <c r="C1760" s="31" t="s">
        <v>170</v>
      </c>
      <c r="D1760" s="30" t="s">
        <v>170</v>
      </c>
      <c r="E1760" s="29"/>
      <c r="F1760" s="29"/>
      <c r="G1760" s="29"/>
      <c r="H1760" s="29"/>
      <c r="I1760" s="29"/>
      <c r="J1760" s="29"/>
      <c r="K1760" s="29">
        <v>0</v>
      </c>
    </row>
    <row r="1761" spans="1:11" x14ac:dyDescent="0.2">
      <c r="A1761" s="47">
        <f t="shared" si="52"/>
        <v>0</v>
      </c>
      <c r="B1761" s="36">
        <f t="shared" si="53"/>
        <v>0</v>
      </c>
      <c r="C1761" s="31" t="s">
        <v>170</v>
      </c>
      <c r="D1761" s="30" t="s">
        <v>170</v>
      </c>
      <c r="E1761" s="29"/>
      <c r="F1761" s="29"/>
      <c r="G1761" s="29"/>
      <c r="H1761" s="29"/>
      <c r="I1761" s="29"/>
      <c r="J1761" s="29"/>
      <c r="K1761" s="29">
        <v>0</v>
      </c>
    </row>
    <row r="1762" spans="1:11" x14ac:dyDescent="0.2">
      <c r="A1762" s="47">
        <f t="shared" si="52"/>
        <v>0</v>
      </c>
      <c r="B1762" s="36">
        <f t="shared" si="53"/>
        <v>0</v>
      </c>
      <c r="C1762" s="31" t="s">
        <v>170</v>
      </c>
      <c r="D1762" s="30" t="s">
        <v>170</v>
      </c>
      <c r="E1762" s="29"/>
      <c r="F1762" s="29"/>
      <c r="G1762" s="29"/>
      <c r="H1762" s="29"/>
      <c r="I1762" s="29"/>
      <c r="J1762" s="29"/>
      <c r="K1762" s="29">
        <v>0</v>
      </c>
    </row>
    <row r="1763" spans="1:11" x14ac:dyDescent="0.2">
      <c r="A1763" s="47">
        <f t="shared" si="52"/>
        <v>0</v>
      </c>
      <c r="B1763" s="36">
        <f t="shared" si="53"/>
        <v>0</v>
      </c>
      <c r="C1763" s="31" t="s">
        <v>170</v>
      </c>
      <c r="D1763" s="30" t="s">
        <v>170</v>
      </c>
      <c r="E1763" s="29"/>
      <c r="F1763" s="29"/>
      <c r="G1763" s="29"/>
      <c r="H1763" s="29"/>
      <c r="I1763" s="29"/>
      <c r="J1763" s="29"/>
      <c r="K1763" s="29">
        <v>0</v>
      </c>
    </row>
    <row r="1764" spans="1:11" x14ac:dyDescent="0.2">
      <c r="A1764" s="47">
        <f t="shared" si="52"/>
        <v>0</v>
      </c>
      <c r="B1764" s="36">
        <f t="shared" si="53"/>
        <v>0</v>
      </c>
      <c r="C1764" s="31" t="s">
        <v>170</v>
      </c>
      <c r="D1764" s="30" t="s">
        <v>170</v>
      </c>
      <c r="E1764" s="29"/>
      <c r="F1764" s="29"/>
      <c r="G1764" s="29"/>
      <c r="H1764" s="29"/>
      <c r="I1764" s="29"/>
      <c r="J1764" s="29"/>
      <c r="K1764" s="29">
        <v>0</v>
      </c>
    </row>
    <row r="1765" spans="1:11" x14ac:dyDescent="0.2">
      <c r="A1765" s="47">
        <f t="shared" si="52"/>
        <v>0</v>
      </c>
      <c r="B1765" s="36">
        <f t="shared" si="53"/>
        <v>0</v>
      </c>
      <c r="C1765" s="31" t="s">
        <v>170</v>
      </c>
      <c r="D1765" s="30" t="s">
        <v>170</v>
      </c>
      <c r="E1765" s="29"/>
      <c r="F1765" s="29"/>
      <c r="G1765" s="29"/>
      <c r="H1765" s="29"/>
      <c r="I1765" s="29"/>
      <c r="J1765" s="29"/>
      <c r="K1765" s="29">
        <v>0</v>
      </c>
    </row>
    <row r="1766" spans="1:11" x14ac:dyDescent="0.2">
      <c r="A1766" s="47">
        <f t="shared" si="52"/>
        <v>0</v>
      </c>
      <c r="B1766" s="36">
        <f t="shared" si="53"/>
        <v>0</v>
      </c>
      <c r="C1766" s="31" t="s">
        <v>170</v>
      </c>
      <c r="D1766" s="30" t="s">
        <v>170</v>
      </c>
      <c r="E1766" s="29"/>
      <c r="F1766" s="29"/>
      <c r="G1766" s="29"/>
      <c r="H1766" s="29"/>
      <c r="I1766" s="29"/>
      <c r="J1766" s="29"/>
      <c r="K1766" s="29">
        <v>0</v>
      </c>
    </row>
    <row r="1767" spans="1:11" x14ac:dyDescent="0.2">
      <c r="A1767" s="47">
        <f t="shared" si="52"/>
        <v>0</v>
      </c>
      <c r="B1767" s="36">
        <f t="shared" si="53"/>
        <v>0</v>
      </c>
      <c r="C1767" s="31" t="s">
        <v>170</v>
      </c>
      <c r="D1767" s="30" t="s">
        <v>170</v>
      </c>
      <c r="E1767" s="29"/>
      <c r="F1767" s="29"/>
      <c r="G1767" s="29"/>
      <c r="H1767" s="29"/>
      <c r="I1767" s="29"/>
      <c r="J1767" s="29"/>
      <c r="K1767" s="29">
        <v>0</v>
      </c>
    </row>
    <row r="1768" spans="1:11" x14ac:dyDescent="0.2">
      <c r="A1768" s="47">
        <f t="shared" si="52"/>
        <v>0</v>
      </c>
      <c r="B1768" s="36">
        <f t="shared" si="53"/>
        <v>0</v>
      </c>
      <c r="C1768" s="31" t="s">
        <v>170</v>
      </c>
      <c r="D1768" s="30" t="s">
        <v>170</v>
      </c>
      <c r="E1768" s="29"/>
      <c r="F1768" s="29"/>
      <c r="G1768" s="29"/>
      <c r="H1768" s="29"/>
      <c r="I1768" s="29"/>
      <c r="J1768" s="29"/>
      <c r="K1768" s="29">
        <v>0</v>
      </c>
    </row>
    <row r="1769" spans="1:11" x14ac:dyDescent="0.2">
      <c r="A1769" s="47">
        <f t="shared" si="52"/>
        <v>0</v>
      </c>
      <c r="B1769" s="36">
        <f t="shared" si="53"/>
        <v>0</v>
      </c>
      <c r="C1769" s="31" t="s">
        <v>170</v>
      </c>
      <c r="D1769" s="30" t="s">
        <v>170</v>
      </c>
      <c r="E1769" s="29"/>
      <c r="F1769" s="29"/>
      <c r="G1769" s="29"/>
      <c r="H1769" s="29"/>
      <c r="I1769" s="29"/>
      <c r="J1769" s="29"/>
      <c r="K1769" s="29">
        <v>0</v>
      </c>
    </row>
    <row r="1770" spans="1:11" x14ac:dyDescent="0.2">
      <c r="A1770" s="47">
        <f t="shared" si="52"/>
        <v>0</v>
      </c>
      <c r="B1770" s="36">
        <f t="shared" si="53"/>
        <v>0</v>
      </c>
      <c r="C1770" s="31" t="s">
        <v>170</v>
      </c>
      <c r="D1770" s="30" t="s">
        <v>170</v>
      </c>
      <c r="E1770" s="29"/>
      <c r="F1770" s="29"/>
      <c r="G1770" s="29"/>
      <c r="H1770" s="29"/>
      <c r="I1770" s="29"/>
      <c r="J1770" s="29"/>
      <c r="K1770" s="29">
        <v>0</v>
      </c>
    </row>
    <row r="1771" spans="1:11" x14ac:dyDescent="0.2">
      <c r="A1771" s="47">
        <f t="shared" si="52"/>
        <v>0</v>
      </c>
      <c r="B1771" s="36">
        <f t="shared" si="53"/>
        <v>0</v>
      </c>
      <c r="C1771" s="31" t="s">
        <v>170</v>
      </c>
      <c r="D1771" s="30" t="s">
        <v>170</v>
      </c>
      <c r="E1771" s="29"/>
      <c r="F1771" s="29"/>
      <c r="G1771" s="29"/>
      <c r="H1771" s="29"/>
      <c r="I1771" s="29"/>
      <c r="J1771" s="29"/>
      <c r="K1771" s="29">
        <v>0</v>
      </c>
    </row>
    <row r="1772" spans="1:11" x14ac:dyDescent="0.2">
      <c r="A1772" s="47">
        <f t="shared" si="52"/>
        <v>0</v>
      </c>
      <c r="B1772" s="36">
        <f t="shared" si="53"/>
        <v>0</v>
      </c>
      <c r="C1772" s="31" t="s">
        <v>170</v>
      </c>
      <c r="D1772" s="30" t="s">
        <v>170</v>
      </c>
      <c r="E1772" s="29"/>
      <c r="F1772" s="29"/>
      <c r="G1772" s="29"/>
      <c r="H1772" s="29"/>
      <c r="I1772" s="29"/>
      <c r="J1772" s="29"/>
      <c r="K1772" s="29">
        <v>0</v>
      </c>
    </row>
    <row r="1773" spans="1:11" x14ac:dyDescent="0.2">
      <c r="A1773" s="47">
        <f t="shared" si="52"/>
        <v>0</v>
      </c>
      <c r="B1773" s="36">
        <f t="shared" si="53"/>
        <v>0</v>
      </c>
      <c r="C1773" s="31" t="s">
        <v>170</v>
      </c>
      <c r="D1773" s="30" t="s">
        <v>170</v>
      </c>
      <c r="E1773" s="29"/>
      <c r="F1773" s="29"/>
      <c r="G1773" s="29"/>
      <c r="H1773" s="29"/>
      <c r="I1773" s="29"/>
      <c r="J1773" s="29"/>
      <c r="K1773" s="29">
        <v>0</v>
      </c>
    </row>
    <row r="1774" spans="1:11" x14ac:dyDescent="0.2">
      <c r="A1774" s="47">
        <f t="shared" si="52"/>
        <v>0</v>
      </c>
      <c r="B1774" s="36">
        <f t="shared" si="53"/>
        <v>0</v>
      </c>
      <c r="C1774" s="31" t="s">
        <v>170</v>
      </c>
      <c r="D1774" s="30" t="s">
        <v>170</v>
      </c>
      <c r="E1774" s="29"/>
      <c r="F1774" s="29"/>
      <c r="G1774" s="29"/>
      <c r="H1774" s="29"/>
      <c r="I1774" s="29"/>
      <c r="J1774" s="29"/>
      <c r="K1774" s="29">
        <v>0</v>
      </c>
    </row>
    <row r="1775" spans="1:11" x14ac:dyDescent="0.2">
      <c r="A1775" s="47">
        <f t="shared" si="52"/>
        <v>0</v>
      </c>
      <c r="B1775" s="36">
        <f t="shared" si="53"/>
        <v>0</v>
      </c>
      <c r="C1775" s="31" t="s">
        <v>170</v>
      </c>
      <c r="D1775" s="30" t="s">
        <v>170</v>
      </c>
      <c r="E1775" s="29"/>
      <c r="F1775" s="29"/>
      <c r="G1775" s="29"/>
      <c r="H1775" s="29"/>
      <c r="I1775" s="29"/>
      <c r="J1775" s="29"/>
      <c r="K1775" s="29">
        <v>0</v>
      </c>
    </row>
    <row r="1776" spans="1:11" x14ac:dyDescent="0.2">
      <c r="A1776" s="47">
        <f t="shared" si="52"/>
        <v>0</v>
      </c>
      <c r="B1776" s="36">
        <f t="shared" si="53"/>
        <v>0</v>
      </c>
      <c r="C1776" s="31" t="s">
        <v>170</v>
      </c>
      <c r="D1776" s="30" t="s">
        <v>170</v>
      </c>
      <c r="E1776" s="29"/>
      <c r="F1776" s="29"/>
      <c r="G1776" s="29"/>
      <c r="H1776" s="29"/>
      <c r="I1776" s="29"/>
      <c r="J1776" s="29"/>
      <c r="K1776" s="29">
        <v>0</v>
      </c>
    </row>
    <row r="1777" spans="1:11" x14ac:dyDescent="0.2">
      <c r="A1777" s="47">
        <f t="shared" si="52"/>
        <v>0</v>
      </c>
      <c r="B1777" s="36">
        <f t="shared" si="53"/>
        <v>0</v>
      </c>
      <c r="C1777" s="31" t="s">
        <v>170</v>
      </c>
      <c r="D1777" s="30" t="s">
        <v>170</v>
      </c>
      <c r="E1777" s="29"/>
      <c r="F1777" s="29"/>
      <c r="G1777" s="29"/>
      <c r="H1777" s="29"/>
      <c r="I1777" s="29"/>
      <c r="J1777" s="29"/>
      <c r="K1777" s="29">
        <v>0</v>
      </c>
    </row>
    <row r="1778" spans="1:11" x14ac:dyDescent="0.2">
      <c r="A1778" s="47">
        <f t="shared" si="52"/>
        <v>0</v>
      </c>
      <c r="B1778" s="36">
        <f t="shared" si="53"/>
        <v>0</v>
      </c>
      <c r="C1778" s="31" t="s">
        <v>170</v>
      </c>
      <c r="D1778" s="30" t="s">
        <v>170</v>
      </c>
      <c r="E1778" s="29"/>
      <c r="F1778" s="29"/>
      <c r="G1778" s="29"/>
      <c r="H1778" s="29"/>
      <c r="I1778" s="29"/>
      <c r="J1778" s="29"/>
      <c r="K1778" s="29">
        <v>0</v>
      </c>
    </row>
    <row r="1779" spans="1:11" x14ac:dyDescent="0.2">
      <c r="A1779" s="47">
        <f t="shared" ref="A1779:A1842" si="54">IF(ISNA(MATCH(C1779,offers.segment.all,0)),1,0)</f>
        <v>0</v>
      </c>
      <c r="B1779" s="36">
        <f t="shared" ref="B1779:B1842" si="55">IF(ISNA(MATCH(D1779,revenue.descriptions,0)),1,0)</f>
        <v>0</v>
      </c>
      <c r="C1779" s="31" t="s">
        <v>170</v>
      </c>
      <c r="D1779" s="30" t="s">
        <v>170</v>
      </c>
      <c r="E1779" s="29"/>
      <c r="F1779" s="29"/>
      <c r="G1779" s="29"/>
      <c r="H1779" s="29"/>
      <c r="I1779" s="29"/>
      <c r="J1779" s="29"/>
      <c r="K1779" s="29">
        <v>0</v>
      </c>
    </row>
    <row r="1780" spans="1:11" x14ac:dyDescent="0.2">
      <c r="A1780" s="47">
        <f t="shared" si="54"/>
        <v>0</v>
      </c>
      <c r="B1780" s="36">
        <f t="shared" si="55"/>
        <v>0</v>
      </c>
      <c r="C1780" s="31" t="s">
        <v>170</v>
      </c>
      <c r="D1780" s="30" t="s">
        <v>170</v>
      </c>
      <c r="E1780" s="29"/>
      <c r="F1780" s="29"/>
      <c r="G1780" s="29"/>
      <c r="H1780" s="29"/>
      <c r="I1780" s="29"/>
      <c r="J1780" s="29"/>
      <c r="K1780" s="29">
        <v>0</v>
      </c>
    </row>
    <row r="1781" spans="1:11" x14ac:dyDescent="0.2">
      <c r="A1781" s="47">
        <f t="shared" si="54"/>
        <v>0</v>
      </c>
      <c r="B1781" s="36">
        <f t="shared" si="55"/>
        <v>0</v>
      </c>
      <c r="C1781" s="31" t="s">
        <v>170</v>
      </c>
      <c r="D1781" s="30" t="s">
        <v>170</v>
      </c>
      <c r="E1781" s="29"/>
      <c r="F1781" s="29"/>
      <c r="G1781" s="29"/>
      <c r="H1781" s="29"/>
      <c r="I1781" s="29"/>
      <c r="J1781" s="29"/>
      <c r="K1781" s="29">
        <v>0</v>
      </c>
    </row>
    <row r="1782" spans="1:11" x14ac:dyDescent="0.2">
      <c r="A1782" s="47">
        <f t="shared" si="54"/>
        <v>0</v>
      </c>
      <c r="B1782" s="36">
        <f t="shared" si="55"/>
        <v>0</v>
      </c>
      <c r="C1782" s="31" t="s">
        <v>170</v>
      </c>
      <c r="D1782" s="30" t="s">
        <v>170</v>
      </c>
      <c r="E1782" s="29"/>
      <c r="F1782" s="29"/>
      <c r="G1782" s="29"/>
      <c r="H1782" s="29"/>
      <c r="I1782" s="29"/>
      <c r="J1782" s="29"/>
      <c r="K1782" s="29">
        <v>0</v>
      </c>
    </row>
    <row r="1783" spans="1:11" x14ac:dyDescent="0.2">
      <c r="A1783" s="47">
        <f t="shared" si="54"/>
        <v>0</v>
      </c>
      <c r="B1783" s="36">
        <f t="shared" si="55"/>
        <v>0</v>
      </c>
      <c r="C1783" s="31" t="s">
        <v>170</v>
      </c>
      <c r="D1783" s="30" t="s">
        <v>170</v>
      </c>
      <c r="E1783" s="29"/>
      <c r="F1783" s="29"/>
      <c r="G1783" s="29"/>
      <c r="H1783" s="29"/>
      <c r="I1783" s="29"/>
      <c r="J1783" s="29"/>
      <c r="K1783" s="29">
        <v>0</v>
      </c>
    </row>
    <row r="1784" spans="1:11" x14ac:dyDescent="0.2">
      <c r="A1784" s="47">
        <f t="shared" si="54"/>
        <v>0</v>
      </c>
      <c r="B1784" s="36">
        <f t="shared" si="55"/>
        <v>0</v>
      </c>
      <c r="C1784" s="31" t="s">
        <v>170</v>
      </c>
      <c r="D1784" s="30" t="s">
        <v>170</v>
      </c>
      <c r="E1784" s="29"/>
      <c r="F1784" s="29"/>
      <c r="G1784" s="29"/>
      <c r="H1784" s="29"/>
      <c r="I1784" s="29"/>
      <c r="J1784" s="29"/>
      <c r="K1784" s="29">
        <v>0</v>
      </c>
    </row>
    <row r="1785" spans="1:11" x14ac:dyDescent="0.2">
      <c r="A1785" s="47">
        <f t="shared" si="54"/>
        <v>0</v>
      </c>
      <c r="B1785" s="36">
        <f t="shared" si="55"/>
        <v>0</v>
      </c>
      <c r="C1785" s="31" t="s">
        <v>170</v>
      </c>
      <c r="D1785" s="30" t="s">
        <v>170</v>
      </c>
      <c r="E1785" s="29"/>
      <c r="F1785" s="29"/>
      <c r="G1785" s="29"/>
      <c r="H1785" s="29"/>
      <c r="I1785" s="29"/>
      <c r="J1785" s="29"/>
      <c r="K1785" s="29">
        <v>0</v>
      </c>
    </row>
    <row r="1786" spans="1:11" x14ac:dyDescent="0.2">
      <c r="A1786" s="47">
        <f t="shared" si="54"/>
        <v>0</v>
      </c>
      <c r="B1786" s="36">
        <f t="shared" si="55"/>
        <v>0</v>
      </c>
      <c r="C1786" s="31" t="s">
        <v>170</v>
      </c>
      <c r="D1786" s="30" t="s">
        <v>170</v>
      </c>
      <c r="E1786" s="29"/>
      <c r="F1786" s="29"/>
      <c r="G1786" s="29"/>
      <c r="H1786" s="29"/>
      <c r="I1786" s="29"/>
      <c r="J1786" s="29"/>
      <c r="K1786" s="29">
        <v>0</v>
      </c>
    </row>
    <row r="1787" spans="1:11" x14ac:dyDescent="0.2">
      <c r="A1787" s="47">
        <f t="shared" si="54"/>
        <v>0</v>
      </c>
      <c r="B1787" s="36">
        <f t="shared" si="55"/>
        <v>0</v>
      </c>
      <c r="C1787" s="31" t="s">
        <v>170</v>
      </c>
      <c r="D1787" s="30" t="s">
        <v>170</v>
      </c>
      <c r="E1787" s="29"/>
      <c r="F1787" s="29"/>
      <c r="G1787" s="29"/>
      <c r="H1787" s="29"/>
      <c r="I1787" s="29"/>
      <c r="J1787" s="29"/>
      <c r="K1787" s="29">
        <v>0</v>
      </c>
    </row>
    <row r="1788" spans="1:11" x14ac:dyDescent="0.2">
      <c r="A1788" s="47">
        <f t="shared" si="54"/>
        <v>0</v>
      </c>
      <c r="B1788" s="36">
        <f t="shared" si="55"/>
        <v>0</v>
      </c>
      <c r="C1788" s="31" t="s">
        <v>170</v>
      </c>
      <c r="D1788" s="30" t="s">
        <v>170</v>
      </c>
      <c r="E1788" s="29"/>
      <c r="F1788" s="29"/>
      <c r="G1788" s="29"/>
      <c r="H1788" s="29"/>
      <c r="I1788" s="29"/>
      <c r="J1788" s="29"/>
      <c r="K1788" s="29">
        <v>0</v>
      </c>
    </row>
    <row r="1789" spans="1:11" x14ac:dyDescent="0.2">
      <c r="A1789" s="47">
        <f t="shared" si="54"/>
        <v>0</v>
      </c>
      <c r="B1789" s="36">
        <f t="shared" si="55"/>
        <v>0</v>
      </c>
      <c r="C1789" s="31" t="s">
        <v>170</v>
      </c>
      <c r="D1789" s="30" t="s">
        <v>170</v>
      </c>
      <c r="E1789" s="29"/>
      <c r="F1789" s="29"/>
      <c r="G1789" s="29"/>
      <c r="H1789" s="29"/>
      <c r="I1789" s="29"/>
      <c r="J1789" s="29"/>
      <c r="K1789" s="29">
        <v>0</v>
      </c>
    </row>
    <row r="1790" spans="1:11" x14ac:dyDescent="0.2">
      <c r="A1790" s="47">
        <f t="shared" si="54"/>
        <v>0</v>
      </c>
      <c r="B1790" s="36">
        <f t="shared" si="55"/>
        <v>0</v>
      </c>
      <c r="C1790" s="31" t="s">
        <v>170</v>
      </c>
      <c r="D1790" s="30" t="s">
        <v>170</v>
      </c>
      <c r="E1790" s="29"/>
      <c r="F1790" s="29"/>
      <c r="G1790" s="29"/>
      <c r="H1790" s="29"/>
      <c r="I1790" s="29"/>
      <c r="J1790" s="29"/>
      <c r="K1790" s="29">
        <v>0</v>
      </c>
    </row>
    <row r="1791" spans="1:11" x14ac:dyDescent="0.2">
      <c r="A1791" s="47">
        <f t="shared" si="54"/>
        <v>0</v>
      </c>
      <c r="B1791" s="36">
        <f t="shared" si="55"/>
        <v>0</v>
      </c>
      <c r="C1791" s="31" t="s">
        <v>170</v>
      </c>
      <c r="D1791" s="30" t="s">
        <v>170</v>
      </c>
      <c r="E1791" s="29"/>
      <c r="F1791" s="29"/>
      <c r="G1791" s="29"/>
      <c r="H1791" s="29"/>
      <c r="I1791" s="29"/>
      <c r="J1791" s="29"/>
      <c r="K1791" s="29">
        <v>0</v>
      </c>
    </row>
    <row r="1792" spans="1:11" x14ac:dyDescent="0.2">
      <c r="A1792" s="47">
        <f t="shared" si="54"/>
        <v>0</v>
      </c>
      <c r="B1792" s="36">
        <f t="shared" si="55"/>
        <v>0</v>
      </c>
      <c r="C1792" s="31" t="s">
        <v>170</v>
      </c>
      <c r="D1792" s="30" t="s">
        <v>170</v>
      </c>
      <c r="E1792" s="29"/>
      <c r="F1792" s="29"/>
      <c r="G1792" s="29"/>
      <c r="H1792" s="29"/>
      <c r="I1792" s="29"/>
      <c r="J1792" s="29"/>
      <c r="K1792" s="29">
        <v>0</v>
      </c>
    </row>
    <row r="1793" spans="1:11" x14ac:dyDescent="0.2">
      <c r="A1793" s="47">
        <f t="shared" si="54"/>
        <v>0</v>
      </c>
      <c r="B1793" s="36">
        <f t="shared" si="55"/>
        <v>0</v>
      </c>
      <c r="C1793" s="31" t="s">
        <v>170</v>
      </c>
      <c r="D1793" s="30" t="s">
        <v>170</v>
      </c>
      <c r="E1793" s="29"/>
      <c r="F1793" s="29"/>
      <c r="G1793" s="29"/>
      <c r="H1793" s="29"/>
      <c r="I1793" s="29"/>
      <c r="J1793" s="29"/>
      <c r="K1793" s="29">
        <v>0</v>
      </c>
    </row>
    <row r="1794" spans="1:11" x14ac:dyDescent="0.2">
      <c r="A1794" s="47">
        <f t="shared" si="54"/>
        <v>0</v>
      </c>
      <c r="B1794" s="36">
        <f t="shared" si="55"/>
        <v>0</v>
      </c>
      <c r="C1794" s="31" t="s">
        <v>170</v>
      </c>
      <c r="D1794" s="30" t="s">
        <v>170</v>
      </c>
      <c r="E1794" s="29"/>
      <c r="F1794" s="29"/>
      <c r="G1794" s="29"/>
      <c r="H1794" s="29"/>
      <c r="I1794" s="29"/>
      <c r="J1794" s="29"/>
      <c r="K1794" s="29">
        <v>0</v>
      </c>
    </row>
    <row r="1795" spans="1:11" x14ac:dyDescent="0.2">
      <c r="A1795" s="47">
        <f t="shared" si="54"/>
        <v>0</v>
      </c>
      <c r="B1795" s="36">
        <f t="shared" si="55"/>
        <v>0</v>
      </c>
      <c r="C1795" s="31" t="s">
        <v>170</v>
      </c>
      <c r="D1795" s="30" t="s">
        <v>170</v>
      </c>
      <c r="E1795" s="29"/>
      <c r="F1795" s="29"/>
      <c r="G1795" s="29"/>
      <c r="H1795" s="29"/>
      <c r="I1795" s="29"/>
      <c r="J1795" s="29"/>
      <c r="K1795" s="29">
        <v>0</v>
      </c>
    </row>
    <row r="1796" spans="1:11" x14ac:dyDescent="0.2">
      <c r="A1796" s="47">
        <f t="shared" si="54"/>
        <v>0</v>
      </c>
      <c r="B1796" s="36">
        <f t="shared" si="55"/>
        <v>0</v>
      </c>
      <c r="C1796" s="31" t="s">
        <v>170</v>
      </c>
      <c r="D1796" s="30" t="s">
        <v>170</v>
      </c>
      <c r="E1796" s="29"/>
      <c r="F1796" s="29"/>
      <c r="G1796" s="29"/>
      <c r="H1796" s="29"/>
      <c r="I1796" s="29"/>
      <c r="J1796" s="29"/>
      <c r="K1796" s="29">
        <v>0</v>
      </c>
    </row>
    <row r="1797" spans="1:11" x14ac:dyDescent="0.2">
      <c r="A1797" s="47">
        <f t="shared" si="54"/>
        <v>0</v>
      </c>
      <c r="B1797" s="36">
        <f t="shared" si="55"/>
        <v>0</v>
      </c>
      <c r="C1797" s="31" t="s">
        <v>170</v>
      </c>
      <c r="D1797" s="30" t="s">
        <v>170</v>
      </c>
      <c r="E1797" s="29"/>
      <c r="F1797" s="29"/>
      <c r="G1797" s="29"/>
      <c r="H1797" s="29"/>
      <c r="I1797" s="29"/>
      <c r="J1797" s="29"/>
      <c r="K1797" s="29">
        <v>0</v>
      </c>
    </row>
    <row r="1798" spans="1:11" x14ac:dyDescent="0.2">
      <c r="A1798" s="47">
        <f t="shared" si="54"/>
        <v>0</v>
      </c>
      <c r="B1798" s="36">
        <f t="shared" si="55"/>
        <v>0</v>
      </c>
      <c r="C1798" s="31" t="s">
        <v>170</v>
      </c>
      <c r="D1798" s="30" t="s">
        <v>170</v>
      </c>
      <c r="E1798" s="29"/>
      <c r="F1798" s="29"/>
      <c r="G1798" s="29"/>
      <c r="H1798" s="29"/>
      <c r="I1798" s="29"/>
      <c r="J1798" s="29"/>
      <c r="K1798" s="29">
        <v>0</v>
      </c>
    </row>
    <row r="1799" spans="1:11" x14ac:dyDescent="0.2">
      <c r="A1799" s="47">
        <f t="shared" si="54"/>
        <v>0</v>
      </c>
      <c r="B1799" s="36">
        <f t="shared" si="55"/>
        <v>0</v>
      </c>
      <c r="C1799" s="31" t="s">
        <v>170</v>
      </c>
      <c r="D1799" s="30" t="s">
        <v>170</v>
      </c>
      <c r="E1799" s="29"/>
      <c r="F1799" s="29"/>
      <c r="G1799" s="29"/>
      <c r="H1799" s="29"/>
      <c r="I1799" s="29"/>
      <c r="J1799" s="29"/>
      <c r="K1799" s="29">
        <v>0</v>
      </c>
    </row>
    <row r="1800" spans="1:11" x14ac:dyDescent="0.2">
      <c r="A1800" s="47">
        <f t="shared" si="54"/>
        <v>0</v>
      </c>
      <c r="B1800" s="36">
        <f t="shared" si="55"/>
        <v>0</v>
      </c>
      <c r="C1800" s="31" t="s">
        <v>170</v>
      </c>
      <c r="D1800" s="30" t="s">
        <v>170</v>
      </c>
      <c r="E1800" s="29"/>
      <c r="F1800" s="29"/>
      <c r="G1800" s="29"/>
      <c r="H1800" s="29"/>
      <c r="I1800" s="29"/>
      <c r="J1800" s="29"/>
      <c r="K1800" s="29">
        <v>0</v>
      </c>
    </row>
    <row r="1801" spans="1:11" x14ac:dyDescent="0.2">
      <c r="A1801" s="47">
        <f t="shared" si="54"/>
        <v>0</v>
      </c>
      <c r="B1801" s="36">
        <f t="shared" si="55"/>
        <v>0</v>
      </c>
      <c r="C1801" s="31" t="s">
        <v>170</v>
      </c>
      <c r="D1801" s="30" t="s">
        <v>170</v>
      </c>
      <c r="E1801" s="29"/>
      <c r="F1801" s="29"/>
      <c r="G1801" s="29"/>
      <c r="H1801" s="29"/>
      <c r="I1801" s="29"/>
      <c r="J1801" s="29"/>
      <c r="K1801" s="29">
        <v>0</v>
      </c>
    </row>
    <row r="1802" spans="1:11" x14ac:dyDescent="0.2">
      <c r="A1802" s="47">
        <f t="shared" si="54"/>
        <v>0</v>
      </c>
      <c r="B1802" s="36">
        <f t="shared" si="55"/>
        <v>0</v>
      </c>
      <c r="C1802" s="31" t="s">
        <v>170</v>
      </c>
      <c r="D1802" s="30" t="s">
        <v>170</v>
      </c>
      <c r="E1802" s="29"/>
      <c r="F1802" s="29"/>
      <c r="G1802" s="29"/>
      <c r="H1802" s="29"/>
      <c r="I1802" s="29"/>
      <c r="J1802" s="29"/>
      <c r="K1802" s="29">
        <v>0</v>
      </c>
    </row>
    <row r="1803" spans="1:11" x14ac:dyDescent="0.2">
      <c r="A1803" s="47">
        <f t="shared" si="54"/>
        <v>0</v>
      </c>
      <c r="B1803" s="36">
        <f t="shared" si="55"/>
        <v>0</v>
      </c>
      <c r="C1803" s="31" t="s">
        <v>170</v>
      </c>
      <c r="D1803" s="30" t="s">
        <v>170</v>
      </c>
      <c r="E1803" s="29"/>
      <c r="F1803" s="29"/>
      <c r="G1803" s="29"/>
      <c r="H1803" s="29"/>
      <c r="I1803" s="29"/>
      <c r="J1803" s="29"/>
      <c r="K1803" s="29">
        <v>0</v>
      </c>
    </row>
    <row r="1804" spans="1:11" x14ac:dyDescent="0.2">
      <c r="A1804" s="47">
        <f t="shared" si="54"/>
        <v>0</v>
      </c>
      <c r="B1804" s="36">
        <f t="shared" si="55"/>
        <v>0</v>
      </c>
      <c r="C1804" s="31" t="s">
        <v>170</v>
      </c>
      <c r="D1804" s="30" t="s">
        <v>170</v>
      </c>
      <c r="E1804" s="29"/>
      <c r="F1804" s="29"/>
      <c r="G1804" s="29"/>
      <c r="H1804" s="29"/>
      <c r="I1804" s="29"/>
      <c r="J1804" s="29"/>
      <c r="K1804" s="29">
        <v>0</v>
      </c>
    </row>
    <row r="1805" spans="1:11" x14ac:dyDescent="0.2">
      <c r="A1805" s="47">
        <f t="shared" si="54"/>
        <v>0</v>
      </c>
      <c r="B1805" s="36">
        <f t="shared" si="55"/>
        <v>0</v>
      </c>
      <c r="C1805" s="31" t="s">
        <v>170</v>
      </c>
      <c r="D1805" s="30" t="s">
        <v>170</v>
      </c>
      <c r="E1805" s="29"/>
      <c r="F1805" s="29"/>
      <c r="G1805" s="29"/>
      <c r="H1805" s="29"/>
      <c r="I1805" s="29"/>
      <c r="J1805" s="29"/>
      <c r="K1805" s="29">
        <v>0</v>
      </c>
    </row>
    <row r="1806" spans="1:11" x14ac:dyDescent="0.2">
      <c r="A1806" s="47">
        <f t="shared" si="54"/>
        <v>0</v>
      </c>
      <c r="B1806" s="36">
        <f t="shared" si="55"/>
        <v>0</v>
      </c>
      <c r="C1806" s="31" t="s">
        <v>170</v>
      </c>
      <c r="D1806" s="30" t="s">
        <v>170</v>
      </c>
      <c r="E1806" s="29"/>
      <c r="F1806" s="29"/>
      <c r="G1806" s="29"/>
      <c r="H1806" s="29"/>
      <c r="I1806" s="29"/>
      <c r="J1806" s="29"/>
      <c r="K1806" s="29">
        <v>0</v>
      </c>
    </row>
    <row r="1807" spans="1:11" x14ac:dyDescent="0.2">
      <c r="A1807" s="47">
        <f t="shared" si="54"/>
        <v>0</v>
      </c>
      <c r="B1807" s="36">
        <f t="shared" si="55"/>
        <v>0</v>
      </c>
      <c r="C1807" s="31" t="s">
        <v>170</v>
      </c>
      <c r="D1807" s="30" t="s">
        <v>170</v>
      </c>
      <c r="E1807" s="29"/>
      <c r="F1807" s="29"/>
      <c r="G1807" s="29"/>
      <c r="H1807" s="29"/>
      <c r="I1807" s="29"/>
      <c r="J1807" s="29"/>
      <c r="K1807" s="29">
        <v>0</v>
      </c>
    </row>
    <row r="1808" spans="1:11" x14ac:dyDescent="0.2">
      <c r="A1808" s="47">
        <f t="shared" si="54"/>
        <v>0</v>
      </c>
      <c r="B1808" s="36">
        <f t="shared" si="55"/>
        <v>0</v>
      </c>
      <c r="C1808" s="31" t="s">
        <v>170</v>
      </c>
      <c r="D1808" s="30" t="s">
        <v>170</v>
      </c>
      <c r="E1808" s="29"/>
      <c r="F1808" s="29"/>
      <c r="G1808" s="29"/>
      <c r="H1808" s="29"/>
      <c r="I1808" s="29"/>
      <c r="J1808" s="29"/>
      <c r="K1808" s="29">
        <v>0</v>
      </c>
    </row>
    <row r="1809" spans="1:11" x14ac:dyDescent="0.2">
      <c r="A1809" s="47">
        <f t="shared" si="54"/>
        <v>0</v>
      </c>
      <c r="B1809" s="36">
        <f t="shared" si="55"/>
        <v>0</v>
      </c>
      <c r="C1809" s="31" t="s">
        <v>170</v>
      </c>
      <c r="D1809" s="30" t="s">
        <v>170</v>
      </c>
      <c r="E1809" s="29"/>
      <c r="F1809" s="29"/>
      <c r="G1809" s="29"/>
      <c r="H1809" s="29"/>
      <c r="I1809" s="29"/>
      <c r="J1809" s="29"/>
      <c r="K1809" s="29">
        <v>0</v>
      </c>
    </row>
    <row r="1810" spans="1:11" x14ac:dyDescent="0.2">
      <c r="A1810" s="47">
        <f t="shared" si="54"/>
        <v>0</v>
      </c>
      <c r="B1810" s="36">
        <f t="shared" si="55"/>
        <v>0</v>
      </c>
      <c r="C1810" s="31" t="s">
        <v>170</v>
      </c>
      <c r="D1810" s="30" t="s">
        <v>170</v>
      </c>
      <c r="E1810" s="29"/>
      <c r="F1810" s="29"/>
      <c r="G1810" s="29"/>
      <c r="H1810" s="29"/>
      <c r="I1810" s="29"/>
      <c r="J1810" s="29"/>
      <c r="K1810" s="29">
        <v>0</v>
      </c>
    </row>
    <row r="1811" spans="1:11" x14ac:dyDescent="0.2">
      <c r="A1811" s="47">
        <f t="shared" si="54"/>
        <v>0</v>
      </c>
      <c r="B1811" s="36">
        <f t="shared" si="55"/>
        <v>0</v>
      </c>
      <c r="C1811" s="31" t="s">
        <v>170</v>
      </c>
      <c r="D1811" s="30" t="s">
        <v>170</v>
      </c>
      <c r="E1811" s="29"/>
      <c r="F1811" s="29"/>
      <c r="G1811" s="29"/>
      <c r="H1811" s="29"/>
      <c r="I1811" s="29"/>
      <c r="J1811" s="29"/>
      <c r="K1811" s="29">
        <v>0</v>
      </c>
    </row>
    <row r="1812" spans="1:11" x14ac:dyDescent="0.2">
      <c r="A1812" s="47">
        <f t="shared" si="54"/>
        <v>0</v>
      </c>
      <c r="B1812" s="36">
        <f t="shared" si="55"/>
        <v>0</v>
      </c>
      <c r="C1812" s="31" t="s">
        <v>170</v>
      </c>
      <c r="D1812" s="30" t="s">
        <v>170</v>
      </c>
      <c r="E1812" s="29"/>
      <c r="F1812" s="29"/>
      <c r="G1812" s="29"/>
      <c r="H1812" s="29"/>
      <c r="I1812" s="29"/>
      <c r="J1812" s="29"/>
      <c r="K1812" s="29">
        <v>0</v>
      </c>
    </row>
    <row r="1813" spans="1:11" x14ac:dyDescent="0.2">
      <c r="A1813" s="47">
        <f t="shared" si="54"/>
        <v>0</v>
      </c>
      <c r="B1813" s="36">
        <f t="shared" si="55"/>
        <v>0</v>
      </c>
      <c r="C1813" s="31" t="s">
        <v>170</v>
      </c>
      <c r="D1813" s="30" t="s">
        <v>170</v>
      </c>
      <c r="E1813" s="29"/>
      <c r="F1813" s="29"/>
      <c r="G1813" s="29"/>
      <c r="H1813" s="29"/>
      <c r="I1813" s="29"/>
      <c r="J1813" s="29"/>
      <c r="K1813" s="29">
        <v>0</v>
      </c>
    </row>
    <row r="1814" spans="1:11" x14ac:dyDescent="0.2">
      <c r="A1814" s="47">
        <f t="shared" si="54"/>
        <v>0</v>
      </c>
      <c r="B1814" s="36">
        <f t="shared" si="55"/>
        <v>0</v>
      </c>
      <c r="C1814" s="31" t="s">
        <v>170</v>
      </c>
      <c r="D1814" s="30" t="s">
        <v>170</v>
      </c>
      <c r="E1814" s="29"/>
      <c r="F1814" s="29"/>
      <c r="G1814" s="29"/>
      <c r="H1814" s="29"/>
      <c r="I1814" s="29"/>
      <c r="J1814" s="29"/>
      <c r="K1814" s="29">
        <v>0</v>
      </c>
    </row>
    <row r="1815" spans="1:11" x14ac:dyDescent="0.2">
      <c r="A1815" s="47">
        <f t="shared" si="54"/>
        <v>0</v>
      </c>
      <c r="B1815" s="36">
        <f t="shared" si="55"/>
        <v>0</v>
      </c>
      <c r="C1815" s="31" t="s">
        <v>170</v>
      </c>
      <c r="D1815" s="30" t="s">
        <v>170</v>
      </c>
      <c r="E1815" s="29"/>
      <c r="F1815" s="29"/>
      <c r="G1815" s="29"/>
      <c r="H1815" s="29"/>
      <c r="I1815" s="29"/>
      <c r="J1815" s="29"/>
      <c r="K1815" s="29">
        <v>0</v>
      </c>
    </row>
    <row r="1816" spans="1:11" x14ac:dyDescent="0.2">
      <c r="A1816" s="47">
        <f t="shared" si="54"/>
        <v>0</v>
      </c>
      <c r="B1816" s="36">
        <f t="shared" si="55"/>
        <v>0</v>
      </c>
      <c r="C1816" s="31" t="s">
        <v>170</v>
      </c>
      <c r="D1816" s="30" t="s">
        <v>170</v>
      </c>
      <c r="E1816" s="29"/>
      <c r="F1816" s="29"/>
      <c r="G1816" s="29"/>
      <c r="H1816" s="29"/>
      <c r="I1816" s="29"/>
      <c r="J1816" s="29"/>
      <c r="K1816" s="29">
        <v>0</v>
      </c>
    </row>
    <row r="1817" spans="1:11" x14ac:dyDescent="0.2">
      <c r="A1817" s="47">
        <f t="shared" si="54"/>
        <v>0</v>
      </c>
      <c r="B1817" s="36">
        <f t="shared" si="55"/>
        <v>0</v>
      </c>
      <c r="C1817" s="31" t="s">
        <v>170</v>
      </c>
      <c r="D1817" s="30" t="s">
        <v>170</v>
      </c>
      <c r="E1817" s="29"/>
      <c r="F1817" s="29"/>
      <c r="G1817" s="29"/>
      <c r="H1817" s="29"/>
      <c r="I1817" s="29"/>
      <c r="J1817" s="29"/>
      <c r="K1817" s="29">
        <v>0</v>
      </c>
    </row>
    <row r="1818" spans="1:11" x14ac:dyDescent="0.2">
      <c r="A1818" s="47">
        <f t="shared" si="54"/>
        <v>0</v>
      </c>
      <c r="B1818" s="36">
        <f t="shared" si="55"/>
        <v>0</v>
      </c>
      <c r="C1818" s="31" t="s">
        <v>170</v>
      </c>
      <c r="D1818" s="30" t="s">
        <v>170</v>
      </c>
      <c r="E1818" s="29"/>
      <c r="F1818" s="29"/>
      <c r="G1818" s="29"/>
      <c r="H1818" s="29"/>
      <c r="I1818" s="29"/>
      <c r="J1818" s="29"/>
      <c r="K1818" s="29">
        <v>0</v>
      </c>
    </row>
    <row r="1819" spans="1:11" x14ac:dyDescent="0.2">
      <c r="A1819" s="47">
        <f t="shared" si="54"/>
        <v>0</v>
      </c>
      <c r="B1819" s="36">
        <f t="shared" si="55"/>
        <v>0</v>
      </c>
      <c r="C1819" s="31" t="s">
        <v>170</v>
      </c>
      <c r="D1819" s="30" t="s">
        <v>170</v>
      </c>
      <c r="E1819" s="29"/>
      <c r="F1819" s="29"/>
      <c r="G1819" s="29"/>
      <c r="H1819" s="29"/>
      <c r="I1819" s="29"/>
      <c r="J1819" s="29"/>
      <c r="K1819" s="29">
        <v>0</v>
      </c>
    </row>
    <row r="1820" spans="1:11" x14ac:dyDescent="0.2">
      <c r="A1820" s="47">
        <f t="shared" si="54"/>
        <v>0</v>
      </c>
      <c r="B1820" s="36">
        <f t="shared" si="55"/>
        <v>0</v>
      </c>
      <c r="C1820" s="31" t="s">
        <v>170</v>
      </c>
      <c r="D1820" s="30" t="s">
        <v>170</v>
      </c>
      <c r="E1820" s="29"/>
      <c r="F1820" s="29"/>
      <c r="G1820" s="29"/>
      <c r="H1820" s="29"/>
      <c r="I1820" s="29"/>
      <c r="J1820" s="29"/>
      <c r="K1820" s="29">
        <v>0</v>
      </c>
    </row>
    <row r="1821" spans="1:11" x14ac:dyDescent="0.2">
      <c r="A1821" s="47">
        <f t="shared" si="54"/>
        <v>0</v>
      </c>
      <c r="B1821" s="36">
        <f t="shared" si="55"/>
        <v>0</v>
      </c>
      <c r="C1821" s="31" t="s">
        <v>170</v>
      </c>
      <c r="D1821" s="30" t="s">
        <v>170</v>
      </c>
      <c r="E1821" s="29"/>
      <c r="F1821" s="29"/>
      <c r="G1821" s="29"/>
      <c r="H1821" s="29"/>
      <c r="I1821" s="29"/>
      <c r="J1821" s="29"/>
      <c r="K1821" s="29">
        <v>0</v>
      </c>
    </row>
    <row r="1822" spans="1:11" x14ac:dyDescent="0.2">
      <c r="A1822" s="47">
        <f t="shared" si="54"/>
        <v>0</v>
      </c>
      <c r="B1822" s="36">
        <f t="shared" si="55"/>
        <v>0</v>
      </c>
      <c r="C1822" s="31" t="s">
        <v>170</v>
      </c>
      <c r="D1822" s="30" t="s">
        <v>170</v>
      </c>
      <c r="E1822" s="29"/>
      <c r="F1822" s="29"/>
      <c r="G1822" s="29"/>
      <c r="H1822" s="29"/>
      <c r="I1822" s="29"/>
      <c r="J1822" s="29"/>
      <c r="K1822" s="29">
        <v>0</v>
      </c>
    </row>
    <row r="1823" spans="1:11" x14ac:dyDescent="0.2">
      <c r="A1823" s="47">
        <f t="shared" si="54"/>
        <v>0</v>
      </c>
      <c r="B1823" s="36">
        <f t="shared" si="55"/>
        <v>0</v>
      </c>
      <c r="C1823" s="31" t="s">
        <v>170</v>
      </c>
      <c r="D1823" s="30" t="s">
        <v>170</v>
      </c>
      <c r="E1823" s="29"/>
      <c r="F1823" s="29"/>
      <c r="G1823" s="29"/>
      <c r="H1823" s="29"/>
      <c r="I1823" s="29"/>
      <c r="J1823" s="29"/>
      <c r="K1823" s="29">
        <v>0</v>
      </c>
    </row>
    <row r="1824" spans="1:11" x14ac:dyDescent="0.2">
      <c r="A1824" s="47">
        <f t="shared" si="54"/>
        <v>0</v>
      </c>
      <c r="B1824" s="36">
        <f t="shared" si="55"/>
        <v>0</v>
      </c>
      <c r="C1824" s="31" t="s">
        <v>170</v>
      </c>
      <c r="D1824" s="30" t="s">
        <v>170</v>
      </c>
      <c r="E1824" s="29"/>
      <c r="F1824" s="29"/>
      <c r="G1824" s="29"/>
      <c r="H1824" s="29"/>
      <c r="I1824" s="29"/>
      <c r="J1824" s="29"/>
      <c r="K1824" s="29">
        <v>0</v>
      </c>
    </row>
    <row r="1825" spans="1:11" x14ac:dyDescent="0.2">
      <c r="A1825" s="47">
        <f t="shared" si="54"/>
        <v>0</v>
      </c>
      <c r="B1825" s="36">
        <f t="shared" si="55"/>
        <v>0</v>
      </c>
      <c r="C1825" s="31" t="s">
        <v>170</v>
      </c>
      <c r="D1825" s="30" t="s">
        <v>170</v>
      </c>
      <c r="E1825" s="29"/>
      <c r="F1825" s="29"/>
      <c r="G1825" s="29"/>
      <c r="H1825" s="29"/>
      <c r="I1825" s="29"/>
      <c r="J1825" s="29"/>
      <c r="K1825" s="29">
        <v>0</v>
      </c>
    </row>
    <row r="1826" spans="1:11" x14ac:dyDescent="0.2">
      <c r="A1826" s="47">
        <f t="shared" si="54"/>
        <v>0</v>
      </c>
      <c r="B1826" s="36">
        <f t="shared" si="55"/>
        <v>0</v>
      </c>
      <c r="C1826" s="31" t="s">
        <v>170</v>
      </c>
      <c r="D1826" s="30" t="s">
        <v>170</v>
      </c>
      <c r="E1826" s="29"/>
      <c r="F1826" s="29"/>
      <c r="G1826" s="29"/>
      <c r="H1826" s="29"/>
      <c r="I1826" s="29"/>
      <c r="J1826" s="29"/>
      <c r="K1826" s="29">
        <v>0</v>
      </c>
    </row>
    <row r="1827" spans="1:11" x14ac:dyDescent="0.2">
      <c r="A1827" s="47">
        <f t="shared" si="54"/>
        <v>0</v>
      </c>
      <c r="B1827" s="36">
        <f t="shared" si="55"/>
        <v>0</v>
      </c>
      <c r="C1827" s="31" t="s">
        <v>170</v>
      </c>
      <c r="D1827" s="30" t="s">
        <v>170</v>
      </c>
      <c r="E1827" s="29"/>
      <c r="F1827" s="29"/>
      <c r="G1827" s="29"/>
      <c r="H1827" s="29"/>
      <c r="I1827" s="29"/>
      <c r="J1827" s="29"/>
      <c r="K1827" s="29">
        <v>0</v>
      </c>
    </row>
    <row r="1828" spans="1:11" x14ac:dyDescent="0.2">
      <c r="A1828" s="47">
        <f t="shared" si="54"/>
        <v>0</v>
      </c>
      <c r="B1828" s="36">
        <f t="shared" si="55"/>
        <v>0</v>
      </c>
      <c r="C1828" s="31" t="s">
        <v>170</v>
      </c>
      <c r="D1828" s="30" t="s">
        <v>170</v>
      </c>
      <c r="E1828" s="29"/>
      <c r="F1828" s="29"/>
      <c r="G1828" s="29"/>
      <c r="H1828" s="29"/>
      <c r="I1828" s="29"/>
      <c r="J1828" s="29"/>
      <c r="K1828" s="29">
        <v>0</v>
      </c>
    </row>
    <row r="1829" spans="1:11" x14ac:dyDescent="0.2">
      <c r="A1829" s="47">
        <f t="shared" si="54"/>
        <v>0</v>
      </c>
      <c r="B1829" s="36">
        <f t="shared" si="55"/>
        <v>0</v>
      </c>
      <c r="C1829" s="31" t="s">
        <v>170</v>
      </c>
      <c r="D1829" s="30" t="s">
        <v>170</v>
      </c>
      <c r="E1829" s="29"/>
      <c r="F1829" s="29"/>
      <c r="G1829" s="29"/>
      <c r="H1829" s="29"/>
      <c r="I1829" s="29"/>
      <c r="J1829" s="29"/>
      <c r="K1829" s="29">
        <v>0</v>
      </c>
    </row>
    <row r="1830" spans="1:11" x14ac:dyDescent="0.2">
      <c r="A1830" s="47">
        <f t="shared" si="54"/>
        <v>0</v>
      </c>
      <c r="B1830" s="36">
        <f t="shared" si="55"/>
        <v>0</v>
      </c>
      <c r="C1830" s="31" t="s">
        <v>170</v>
      </c>
      <c r="D1830" s="30" t="s">
        <v>170</v>
      </c>
      <c r="E1830" s="29"/>
      <c r="F1830" s="29"/>
      <c r="G1830" s="29"/>
      <c r="H1830" s="29"/>
      <c r="I1830" s="29"/>
      <c r="J1830" s="29"/>
      <c r="K1830" s="29">
        <v>0</v>
      </c>
    </row>
    <row r="1831" spans="1:11" x14ac:dyDescent="0.2">
      <c r="A1831" s="47">
        <f t="shared" si="54"/>
        <v>0</v>
      </c>
      <c r="B1831" s="36">
        <f t="shared" si="55"/>
        <v>0</v>
      </c>
      <c r="C1831" s="31" t="s">
        <v>170</v>
      </c>
      <c r="D1831" s="30" t="s">
        <v>170</v>
      </c>
      <c r="E1831" s="29"/>
      <c r="F1831" s="29"/>
      <c r="G1831" s="29"/>
      <c r="H1831" s="29"/>
      <c r="I1831" s="29"/>
      <c r="J1831" s="29"/>
      <c r="K1831" s="29">
        <v>0</v>
      </c>
    </row>
    <row r="1832" spans="1:11" x14ac:dyDescent="0.2">
      <c r="A1832" s="47">
        <f t="shared" si="54"/>
        <v>0</v>
      </c>
      <c r="B1832" s="36">
        <f t="shared" si="55"/>
        <v>0</v>
      </c>
      <c r="C1832" s="31" t="s">
        <v>170</v>
      </c>
      <c r="D1832" s="30" t="s">
        <v>170</v>
      </c>
      <c r="E1832" s="29"/>
      <c r="F1832" s="29"/>
      <c r="G1832" s="29"/>
      <c r="H1832" s="29"/>
      <c r="I1832" s="29"/>
      <c r="J1832" s="29"/>
      <c r="K1832" s="29">
        <v>0</v>
      </c>
    </row>
    <row r="1833" spans="1:11" x14ac:dyDescent="0.2">
      <c r="A1833" s="47">
        <f t="shared" si="54"/>
        <v>0</v>
      </c>
      <c r="B1833" s="36">
        <f t="shared" si="55"/>
        <v>0</v>
      </c>
      <c r="C1833" s="31" t="s">
        <v>170</v>
      </c>
      <c r="D1833" s="30" t="s">
        <v>170</v>
      </c>
      <c r="E1833" s="29"/>
      <c r="F1833" s="29"/>
      <c r="G1833" s="29"/>
      <c r="H1833" s="29"/>
      <c r="I1833" s="29"/>
      <c r="J1833" s="29"/>
      <c r="K1833" s="29">
        <v>0</v>
      </c>
    </row>
    <row r="1834" spans="1:11" x14ac:dyDescent="0.2">
      <c r="A1834" s="47">
        <f t="shared" si="54"/>
        <v>0</v>
      </c>
      <c r="B1834" s="36">
        <f t="shared" si="55"/>
        <v>0</v>
      </c>
      <c r="C1834" s="31" t="s">
        <v>170</v>
      </c>
      <c r="D1834" s="30" t="s">
        <v>170</v>
      </c>
      <c r="E1834" s="29"/>
      <c r="F1834" s="29"/>
      <c r="G1834" s="29"/>
      <c r="H1834" s="29"/>
      <c r="I1834" s="29"/>
      <c r="J1834" s="29"/>
      <c r="K1834" s="29">
        <v>0</v>
      </c>
    </row>
    <row r="1835" spans="1:11" x14ac:dyDescent="0.2">
      <c r="A1835" s="47">
        <f t="shared" si="54"/>
        <v>0</v>
      </c>
      <c r="B1835" s="36">
        <f t="shared" si="55"/>
        <v>0</v>
      </c>
      <c r="C1835" s="31" t="s">
        <v>170</v>
      </c>
      <c r="D1835" s="30" t="s">
        <v>170</v>
      </c>
      <c r="E1835" s="29"/>
      <c r="F1835" s="29"/>
      <c r="G1835" s="29"/>
      <c r="H1835" s="29"/>
      <c r="I1835" s="29"/>
      <c r="J1835" s="29"/>
      <c r="K1835" s="29">
        <v>0</v>
      </c>
    </row>
    <row r="1836" spans="1:11" x14ac:dyDescent="0.2">
      <c r="A1836" s="47">
        <f t="shared" si="54"/>
        <v>0</v>
      </c>
      <c r="B1836" s="36">
        <f t="shared" si="55"/>
        <v>0</v>
      </c>
      <c r="C1836" s="31" t="s">
        <v>170</v>
      </c>
      <c r="D1836" s="30" t="s">
        <v>170</v>
      </c>
      <c r="E1836" s="29"/>
      <c r="F1836" s="29"/>
      <c r="G1836" s="29"/>
      <c r="H1836" s="29"/>
      <c r="I1836" s="29"/>
      <c r="J1836" s="29"/>
      <c r="K1836" s="29">
        <v>0</v>
      </c>
    </row>
    <row r="1837" spans="1:11" x14ac:dyDescent="0.2">
      <c r="A1837" s="47">
        <f t="shared" si="54"/>
        <v>0</v>
      </c>
      <c r="B1837" s="36">
        <f t="shared" si="55"/>
        <v>0</v>
      </c>
      <c r="C1837" s="31" t="s">
        <v>170</v>
      </c>
      <c r="D1837" s="30" t="s">
        <v>170</v>
      </c>
      <c r="E1837" s="29"/>
      <c r="F1837" s="29"/>
      <c r="G1837" s="29"/>
      <c r="H1837" s="29"/>
      <c r="I1837" s="29"/>
      <c r="J1837" s="29"/>
      <c r="K1837" s="29">
        <v>0</v>
      </c>
    </row>
    <row r="1838" spans="1:11" x14ac:dyDescent="0.2">
      <c r="A1838" s="47">
        <f t="shared" si="54"/>
        <v>0</v>
      </c>
      <c r="B1838" s="36">
        <f t="shared" si="55"/>
        <v>0</v>
      </c>
      <c r="C1838" s="31" t="s">
        <v>170</v>
      </c>
      <c r="D1838" s="30" t="s">
        <v>170</v>
      </c>
      <c r="E1838" s="29"/>
      <c r="F1838" s="29"/>
      <c r="G1838" s="29"/>
      <c r="H1838" s="29"/>
      <c r="I1838" s="29"/>
      <c r="J1838" s="29"/>
      <c r="K1838" s="29">
        <v>0</v>
      </c>
    </row>
    <row r="1839" spans="1:11" x14ac:dyDescent="0.2">
      <c r="A1839" s="47">
        <f t="shared" si="54"/>
        <v>0</v>
      </c>
      <c r="B1839" s="36">
        <f t="shared" si="55"/>
        <v>0</v>
      </c>
      <c r="C1839" s="31" t="s">
        <v>170</v>
      </c>
      <c r="D1839" s="30" t="s">
        <v>170</v>
      </c>
      <c r="E1839" s="29"/>
      <c r="F1839" s="29"/>
      <c r="G1839" s="29"/>
      <c r="H1839" s="29"/>
      <c r="I1839" s="29"/>
      <c r="J1839" s="29"/>
      <c r="K1839" s="29">
        <v>0</v>
      </c>
    </row>
    <row r="1840" spans="1:11" x14ac:dyDescent="0.2">
      <c r="A1840" s="47">
        <f t="shared" si="54"/>
        <v>0</v>
      </c>
      <c r="B1840" s="36">
        <f t="shared" si="55"/>
        <v>0</v>
      </c>
      <c r="C1840" s="31" t="s">
        <v>170</v>
      </c>
      <c r="D1840" s="30" t="s">
        <v>170</v>
      </c>
      <c r="E1840" s="29"/>
      <c r="F1840" s="29"/>
      <c r="G1840" s="29"/>
      <c r="H1840" s="29"/>
      <c r="I1840" s="29"/>
      <c r="J1840" s="29"/>
      <c r="K1840" s="29">
        <v>0</v>
      </c>
    </row>
    <row r="1841" spans="1:11" x14ac:dyDescent="0.2">
      <c r="A1841" s="47">
        <f t="shared" si="54"/>
        <v>0</v>
      </c>
      <c r="B1841" s="36">
        <f t="shared" si="55"/>
        <v>0</v>
      </c>
      <c r="C1841" s="31" t="s">
        <v>170</v>
      </c>
      <c r="D1841" s="30" t="s">
        <v>170</v>
      </c>
      <c r="E1841" s="29"/>
      <c r="F1841" s="29"/>
      <c r="G1841" s="29"/>
      <c r="H1841" s="29"/>
      <c r="I1841" s="29"/>
      <c r="J1841" s="29"/>
      <c r="K1841" s="29">
        <v>0</v>
      </c>
    </row>
    <row r="1842" spans="1:11" x14ac:dyDescent="0.2">
      <c r="A1842" s="47">
        <f t="shared" si="54"/>
        <v>0</v>
      </c>
      <c r="B1842" s="36">
        <f t="shared" si="55"/>
        <v>0</v>
      </c>
      <c r="C1842" s="31" t="s">
        <v>170</v>
      </c>
      <c r="D1842" s="30" t="s">
        <v>170</v>
      </c>
      <c r="E1842" s="29"/>
      <c r="F1842" s="29"/>
      <c r="G1842" s="29"/>
      <c r="H1842" s="29"/>
      <c r="I1842" s="29"/>
      <c r="J1842" s="29"/>
      <c r="K1842" s="29">
        <v>0</v>
      </c>
    </row>
    <row r="1843" spans="1:11" x14ac:dyDescent="0.2">
      <c r="A1843" s="47">
        <f t="shared" ref="A1843:A1906" si="56">IF(ISNA(MATCH(C1843,offers.segment.all,0)),1,0)</f>
        <v>0</v>
      </c>
      <c r="B1843" s="36">
        <f t="shared" ref="B1843:B1906" si="57">IF(ISNA(MATCH(D1843,revenue.descriptions,0)),1,0)</f>
        <v>0</v>
      </c>
      <c r="C1843" s="31" t="s">
        <v>170</v>
      </c>
      <c r="D1843" s="30" t="s">
        <v>170</v>
      </c>
      <c r="E1843" s="29"/>
      <c r="F1843" s="29"/>
      <c r="G1843" s="29"/>
      <c r="H1843" s="29"/>
      <c r="I1843" s="29"/>
      <c r="J1843" s="29"/>
      <c r="K1843" s="29">
        <v>0</v>
      </c>
    </row>
    <row r="1844" spans="1:11" x14ac:dyDescent="0.2">
      <c r="A1844" s="47">
        <f t="shared" si="56"/>
        <v>0</v>
      </c>
      <c r="B1844" s="36">
        <f t="shared" si="57"/>
        <v>0</v>
      </c>
      <c r="C1844" s="31" t="s">
        <v>170</v>
      </c>
      <c r="D1844" s="30" t="s">
        <v>170</v>
      </c>
      <c r="E1844" s="29"/>
      <c r="F1844" s="29"/>
      <c r="G1844" s="29"/>
      <c r="H1844" s="29"/>
      <c r="I1844" s="29"/>
      <c r="J1844" s="29"/>
      <c r="K1844" s="29">
        <v>0</v>
      </c>
    </row>
    <row r="1845" spans="1:11" x14ac:dyDescent="0.2">
      <c r="A1845" s="47">
        <f t="shared" si="56"/>
        <v>0</v>
      </c>
      <c r="B1845" s="36">
        <f t="shared" si="57"/>
        <v>0</v>
      </c>
      <c r="C1845" s="31" t="s">
        <v>170</v>
      </c>
      <c r="D1845" s="30" t="s">
        <v>170</v>
      </c>
      <c r="E1845" s="29"/>
      <c r="F1845" s="29"/>
      <c r="G1845" s="29"/>
      <c r="H1845" s="29"/>
      <c r="I1845" s="29"/>
      <c r="J1845" s="29"/>
      <c r="K1845" s="29">
        <v>0</v>
      </c>
    </row>
    <row r="1846" spans="1:11" x14ac:dyDescent="0.2">
      <c r="A1846" s="47">
        <f t="shared" si="56"/>
        <v>0</v>
      </c>
      <c r="B1846" s="36">
        <f t="shared" si="57"/>
        <v>0</v>
      </c>
      <c r="C1846" s="31" t="s">
        <v>170</v>
      </c>
      <c r="D1846" s="30" t="s">
        <v>170</v>
      </c>
      <c r="E1846" s="29"/>
      <c r="F1846" s="29"/>
      <c r="G1846" s="29"/>
      <c r="H1846" s="29"/>
      <c r="I1846" s="29"/>
      <c r="J1846" s="29"/>
      <c r="K1846" s="29">
        <v>0</v>
      </c>
    </row>
    <row r="1847" spans="1:11" x14ac:dyDescent="0.2">
      <c r="A1847" s="47">
        <f t="shared" si="56"/>
        <v>0</v>
      </c>
      <c r="B1847" s="36">
        <f t="shared" si="57"/>
        <v>0</v>
      </c>
      <c r="C1847" s="31" t="s">
        <v>170</v>
      </c>
      <c r="D1847" s="30" t="s">
        <v>170</v>
      </c>
      <c r="E1847" s="29"/>
      <c r="F1847" s="29"/>
      <c r="G1847" s="29"/>
      <c r="H1847" s="29"/>
      <c r="I1847" s="29"/>
      <c r="J1847" s="29"/>
      <c r="K1847" s="29">
        <v>0</v>
      </c>
    </row>
    <row r="1848" spans="1:11" x14ac:dyDescent="0.2">
      <c r="A1848" s="47">
        <f t="shared" si="56"/>
        <v>0</v>
      </c>
      <c r="B1848" s="36">
        <f t="shared" si="57"/>
        <v>0</v>
      </c>
      <c r="C1848" s="31" t="s">
        <v>170</v>
      </c>
      <c r="D1848" s="30" t="s">
        <v>170</v>
      </c>
      <c r="E1848" s="29"/>
      <c r="F1848" s="29"/>
      <c r="G1848" s="29"/>
      <c r="H1848" s="29"/>
      <c r="I1848" s="29"/>
      <c r="J1848" s="29"/>
      <c r="K1848" s="29">
        <v>0</v>
      </c>
    </row>
    <row r="1849" spans="1:11" x14ac:dyDescent="0.2">
      <c r="A1849" s="47">
        <f t="shared" si="56"/>
        <v>0</v>
      </c>
      <c r="B1849" s="36">
        <f t="shared" si="57"/>
        <v>0</v>
      </c>
      <c r="C1849" s="31" t="s">
        <v>170</v>
      </c>
      <c r="D1849" s="30" t="s">
        <v>170</v>
      </c>
      <c r="E1849" s="29"/>
      <c r="F1849" s="29"/>
      <c r="G1849" s="29"/>
      <c r="H1849" s="29"/>
      <c r="I1849" s="29"/>
      <c r="J1849" s="29"/>
      <c r="K1849" s="29">
        <v>0</v>
      </c>
    </row>
    <row r="1850" spans="1:11" x14ac:dyDescent="0.2">
      <c r="A1850" s="47">
        <f t="shared" si="56"/>
        <v>0</v>
      </c>
      <c r="B1850" s="36">
        <f t="shared" si="57"/>
        <v>0</v>
      </c>
      <c r="C1850" s="31" t="s">
        <v>170</v>
      </c>
      <c r="D1850" s="30" t="s">
        <v>170</v>
      </c>
      <c r="E1850" s="29"/>
      <c r="F1850" s="29"/>
      <c r="G1850" s="29"/>
      <c r="H1850" s="29"/>
      <c r="I1850" s="29"/>
      <c r="J1850" s="29"/>
      <c r="K1850" s="29">
        <v>0</v>
      </c>
    </row>
    <row r="1851" spans="1:11" x14ac:dyDescent="0.2">
      <c r="A1851" s="47">
        <f t="shared" si="56"/>
        <v>0</v>
      </c>
      <c r="B1851" s="36">
        <f t="shared" si="57"/>
        <v>0</v>
      </c>
      <c r="C1851" s="31" t="s">
        <v>170</v>
      </c>
      <c r="D1851" s="30" t="s">
        <v>170</v>
      </c>
      <c r="E1851" s="29"/>
      <c r="F1851" s="29"/>
      <c r="G1851" s="29"/>
      <c r="H1851" s="29"/>
      <c r="I1851" s="29"/>
      <c r="J1851" s="29"/>
      <c r="K1851" s="29">
        <v>0</v>
      </c>
    </row>
    <row r="1852" spans="1:11" x14ac:dyDescent="0.2">
      <c r="A1852" s="47">
        <f t="shared" si="56"/>
        <v>0</v>
      </c>
      <c r="B1852" s="36">
        <f t="shared" si="57"/>
        <v>0</v>
      </c>
      <c r="C1852" s="31" t="s">
        <v>170</v>
      </c>
      <c r="D1852" s="30" t="s">
        <v>170</v>
      </c>
      <c r="E1852" s="29"/>
      <c r="F1852" s="29"/>
      <c r="G1852" s="29"/>
      <c r="H1852" s="29"/>
      <c r="I1852" s="29"/>
      <c r="J1852" s="29"/>
      <c r="K1852" s="29">
        <v>0</v>
      </c>
    </row>
    <row r="1853" spans="1:11" x14ac:dyDescent="0.2">
      <c r="A1853" s="47">
        <f t="shared" si="56"/>
        <v>0</v>
      </c>
      <c r="B1853" s="36">
        <f t="shared" si="57"/>
        <v>0</v>
      </c>
      <c r="C1853" s="31" t="s">
        <v>170</v>
      </c>
      <c r="D1853" s="30" t="s">
        <v>170</v>
      </c>
      <c r="E1853" s="29"/>
      <c r="F1853" s="29"/>
      <c r="G1853" s="29"/>
      <c r="H1853" s="29"/>
      <c r="I1853" s="29"/>
      <c r="J1853" s="29"/>
      <c r="K1853" s="29">
        <v>0</v>
      </c>
    </row>
    <row r="1854" spans="1:11" x14ac:dyDescent="0.2">
      <c r="A1854" s="47">
        <f t="shared" si="56"/>
        <v>0</v>
      </c>
      <c r="B1854" s="36">
        <f t="shared" si="57"/>
        <v>0</v>
      </c>
      <c r="C1854" s="31" t="s">
        <v>170</v>
      </c>
      <c r="D1854" s="30" t="s">
        <v>170</v>
      </c>
      <c r="E1854" s="29"/>
      <c r="F1854" s="29"/>
      <c r="G1854" s="29"/>
      <c r="H1854" s="29"/>
      <c r="I1854" s="29"/>
      <c r="J1854" s="29"/>
      <c r="K1854" s="29">
        <v>0</v>
      </c>
    </row>
    <row r="1855" spans="1:11" x14ac:dyDescent="0.2">
      <c r="A1855" s="47">
        <f t="shared" si="56"/>
        <v>0</v>
      </c>
      <c r="B1855" s="36">
        <f t="shared" si="57"/>
        <v>0</v>
      </c>
      <c r="C1855" s="31" t="s">
        <v>170</v>
      </c>
      <c r="D1855" s="30" t="s">
        <v>170</v>
      </c>
      <c r="E1855" s="29"/>
      <c r="F1855" s="29"/>
      <c r="G1855" s="29"/>
      <c r="H1855" s="29"/>
      <c r="I1855" s="29"/>
      <c r="J1855" s="29"/>
      <c r="K1855" s="29">
        <v>0</v>
      </c>
    </row>
    <row r="1856" spans="1:11" x14ac:dyDescent="0.2">
      <c r="A1856" s="47">
        <f t="shared" si="56"/>
        <v>0</v>
      </c>
      <c r="B1856" s="36">
        <f t="shared" si="57"/>
        <v>0</v>
      </c>
      <c r="C1856" s="31" t="s">
        <v>170</v>
      </c>
      <c r="D1856" s="30" t="s">
        <v>170</v>
      </c>
      <c r="E1856" s="29"/>
      <c r="F1856" s="29"/>
      <c r="G1856" s="29"/>
      <c r="H1856" s="29"/>
      <c r="I1856" s="29"/>
      <c r="J1856" s="29"/>
      <c r="K1856" s="29">
        <v>0</v>
      </c>
    </row>
    <row r="1857" spans="1:11" x14ac:dyDescent="0.2">
      <c r="A1857" s="47">
        <f t="shared" si="56"/>
        <v>0</v>
      </c>
      <c r="B1857" s="36">
        <f t="shared" si="57"/>
        <v>0</v>
      </c>
      <c r="C1857" s="31" t="s">
        <v>170</v>
      </c>
      <c r="D1857" s="30" t="s">
        <v>170</v>
      </c>
      <c r="E1857" s="29"/>
      <c r="F1857" s="29"/>
      <c r="G1857" s="29"/>
      <c r="H1857" s="29"/>
      <c r="I1857" s="29"/>
      <c r="J1857" s="29"/>
      <c r="K1857" s="29">
        <v>0</v>
      </c>
    </row>
    <row r="1858" spans="1:11" x14ac:dyDescent="0.2">
      <c r="A1858" s="47">
        <f t="shared" si="56"/>
        <v>0</v>
      </c>
      <c r="B1858" s="36">
        <f t="shared" si="57"/>
        <v>0</v>
      </c>
      <c r="C1858" s="31" t="s">
        <v>170</v>
      </c>
      <c r="D1858" s="30" t="s">
        <v>170</v>
      </c>
      <c r="E1858" s="29"/>
      <c r="F1858" s="29"/>
      <c r="G1858" s="29"/>
      <c r="H1858" s="29"/>
      <c r="I1858" s="29"/>
      <c r="J1858" s="29"/>
      <c r="K1858" s="29">
        <v>0</v>
      </c>
    </row>
    <row r="1859" spans="1:11" x14ac:dyDescent="0.2">
      <c r="A1859" s="47">
        <f t="shared" si="56"/>
        <v>0</v>
      </c>
      <c r="B1859" s="36">
        <f t="shared" si="57"/>
        <v>0</v>
      </c>
      <c r="C1859" s="31" t="s">
        <v>170</v>
      </c>
      <c r="D1859" s="30" t="s">
        <v>170</v>
      </c>
      <c r="E1859" s="29"/>
      <c r="F1859" s="29"/>
      <c r="G1859" s="29"/>
      <c r="H1859" s="29"/>
      <c r="I1859" s="29"/>
      <c r="J1859" s="29"/>
      <c r="K1859" s="29">
        <v>0</v>
      </c>
    </row>
    <row r="1860" spans="1:11" x14ac:dyDescent="0.2">
      <c r="A1860" s="47">
        <f t="shared" si="56"/>
        <v>0</v>
      </c>
      <c r="B1860" s="36">
        <f t="shared" si="57"/>
        <v>0</v>
      </c>
      <c r="C1860" s="31" t="s">
        <v>170</v>
      </c>
      <c r="D1860" s="30" t="s">
        <v>170</v>
      </c>
      <c r="E1860" s="29"/>
      <c r="F1860" s="29"/>
      <c r="G1860" s="29"/>
      <c r="H1860" s="29"/>
      <c r="I1860" s="29"/>
      <c r="J1860" s="29"/>
      <c r="K1860" s="29">
        <v>0</v>
      </c>
    </row>
    <row r="1861" spans="1:11" x14ac:dyDescent="0.2">
      <c r="A1861" s="47">
        <f t="shared" si="56"/>
        <v>0</v>
      </c>
      <c r="B1861" s="36">
        <f t="shared" si="57"/>
        <v>0</v>
      </c>
      <c r="C1861" s="31" t="s">
        <v>170</v>
      </c>
      <c r="D1861" s="30" t="s">
        <v>170</v>
      </c>
      <c r="E1861" s="29"/>
      <c r="F1861" s="29"/>
      <c r="G1861" s="29"/>
      <c r="H1861" s="29"/>
      <c r="I1861" s="29"/>
      <c r="J1861" s="29"/>
      <c r="K1861" s="29">
        <v>0</v>
      </c>
    </row>
    <row r="1862" spans="1:11" x14ac:dyDescent="0.2">
      <c r="A1862" s="47">
        <f t="shared" si="56"/>
        <v>0</v>
      </c>
      <c r="B1862" s="36">
        <f t="shared" si="57"/>
        <v>0</v>
      </c>
      <c r="C1862" s="31" t="s">
        <v>170</v>
      </c>
      <c r="D1862" s="30" t="s">
        <v>170</v>
      </c>
      <c r="E1862" s="29"/>
      <c r="F1862" s="29"/>
      <c r="G1862" s="29"/>
      <c r="H1862" s="29"/>
      <c r="I1862" s="29"/>
      <c r="J1862" s="29"/>
      <c r="K1862" s="29">
        <v>0</v>
      </c>
    </row>
    <row r="1863" spans="1:11" x14ac:dyDescent="0.2">
      <c r="A1863" s="47">
        <f t="shared" si="56"/>
        <v>0</v>
      </c>
      <c r="B1863" s="36">
        <f t="shared" si="57"/>
        <v>0</v>
      </c>
      <c r="C1863" s="31" t="s">
        <v>170</v>
      </c>
      <c r="D1863" s="30" t="s">
        <v>170</v>
      </c>
      <c r="E1863" s="29"/>
      <c r="F1863" s="29"/>
      <c r="G1863" s="29"/>
      <c r="H1863" s="29"/>
      <c r="I1863" s="29"/>
      <c r="J1863" s="29"/>
      <c r="K1863" s="29">
        <v>0</v>
      </c>
    </row>
    <row r="1864" spans="1:11" x14ac:dyDescent="0.2">
      <c r="A1864" s="47">
        <f t="shared" si="56"/>
        <v>0</v>
      </c>
      <c r="B1864" s="36">
        <f t="shared" si="57"/>
        <v>0</v>
      </c>
      <c r="C1864" s="31" t="s">
        <v>170</v>
      </c>
      <c r="D1864" s="30" t="s">
        <v>170</v>
      </c>
      <c r="E1864" s="29"/>
      <c r="F1864" s="29"/>
      <c r="G1864" s="29"/>
      <c r="H1864" s="29"/>
      <c r="I1864" s="29"/>
      <c r="J1864" s="29"/>
      <c r="K1864" s="29">
        <v>0</v>
      </c>
    </row>
    <row r="1865" spans="1:11" x14ac:dyDescent="0.2">
      <c r="A1865" s="47">
        <f t="shared" si="56"/>
        <v>0</v>
      </c>
      <c r="B1865" s="36">
        <f t="shared" si="57"/>
        <v>0</v>
      </c>
      <c r="C1865" s="31" t="s">
        <v>170</v>
      </c>
      <c r="D1865" s="30" t="s">
        <v>170</v>
      </c>
      <c r="E1865" s="29"/>
      <c r="F1865" s="29"/>
      <c r="G1865" s="29"/>
      <c r="H1865" s="29"/>
      <c r="I1865" s="29"/>
      <c r="J1865" s="29"/>
      <c r="K1865" s="29">
        <v>0</v>
      </c>
    </row>
    <row r="1866" spans="1:11" x14ac:dyDescent="0.2">
      <c r="A1866" s="47">
        <f t="shared" si="56"/>
        <v>0</v>
      </c>
      <c r="B1866" s="36">
        <f t="shared" si="57"/>
        <v>0</v>
      </c>
      <c r="C1866" s="31" t="s">
        <v>170</v>
      </c>
      <c r="D1866" s="30" t="s">
        <v>170</v>
      </c>
      <c r="E1866" s="29"/>
      <c r="F1866" s="29"/>
      <c r="G1866" s="29"/>
      <c r="H1866" s="29"/>
      <c r="I1866" s="29"/>
      <c r="J1866" s="29"/>
      <c r="K1866" s="29">
        <v>0</v>
      </c>
    </row>
    <row r="1867" spans="1:11" x14ac:dyDescent="0.2">
      <c r="A1867" s="47">
        <f t="shared" si="56"/>
        <v>0</v>
      </c>
      <c r="B1867" s="36">
        <f t="shared" si="57"/>
        <v>0</v>
      </c>
      <c r="C1867" s="31" t="s">
        <v>170</v>
      </c>
      <c r="D1867" s="30" t="s">
        <v>170</v>
      </c>
      <c r="E1867" s="29"/>
      <c r="F1867" s="29"/>
      <c r="G1867" s="29"/>
      <c r="H1867" s="29"/>
      <c r="I1867" s="29"/>
      <c r="J1867" s="29"/>
      <c r="K1867" s="29">
        <v>0</v>
      </c>
    </row>
    <row r="1868" spans="1:11" x14ac:dyDescent="0.2">
      <c r="A1868" s="47">
        <f t="shared" si="56"/>
        <v>0</v>
      </c>
      <c r="B1868" s="36">
        <f t="shared" si="57"/>
        <v>0</v>
      </c>
      <c r="C1868" s="31" t="s">
        <v>170</v>
      </c>
      <c r="D1868" s="30" t="s">
        <v>170</v>
      </c>
      <c r="E1868" s="29"/>
      <c r="F1868" s="29"/>
      <c r="G1868" s="29"/>
      <c r="H1868" s="29"/>
      <c r="I1868" s="29"/>
      <c r="J1868" s="29"/>
      <c r="K1868" s="29">
        <v>0</v>
      </c>
    </row>
    <row r="1869" spans="1:11" x14ac:dyDescent="0.2">
      <c r="A1869" s="47">
        <f t="shared" si="56"/>
        <v>0</v>
      </c>
      <c r="B1869" s="36">
        <f t="shared" si="57"/>
        <v>0</v>
      </c>
      <c r="C1869" s="31" t="s">
        <v>170</v>
      </c>
      <c r="D1869" s="30" t="s">
        <v>170</v>
      </c>
      <c r="E1869" s="29"/>
      <c r="F1869" s="29"/>
      <c r="G1869" s="29"/>
      <c r="H1869" s="29"/>
      <c r="I1869" s="29"/>
      <c r="J1869" s="29"/>
      <c r="K1869" s="29">
        <v>0</v>
      </c>
    </row>
    <row r="1870" spans="1:11" x14ac:dyDescent="0.2">
      <c r="A1870" s="47">
        <f t="shared" si="56"/>
        <v>0</v>
      </c>
      <c r="B1870" s="36">
        <f t="shared" si="57"/>
        <v>0</v>
      </c>
      <c r="C1870" s="31" t="s">
        <v>170</v>
      </c>
      <c r="D1870" s="30" t="s">
        <v>170</v>
      </c>
      <c r="E1870" s="29"/>
      <c r="F1870" s="29"/>
      <c r="G1870" s="29"/>
      <c r="H1870" s="29"/>
      <c r="I1870" s="29"/>
      <c r="J1870" s="29"/>
      <c r="K1870" s="29">
        <v>0</v>
      </c>
    </row>
    <row r="1871" spans="1:11" x14ac:dyDescent="0.2">
      <c r="A1871" s="47">
        <f t="shared" si="56"/>
        <v>0</v>
      </c>
      <c r="B1871" s="36">
        <f t="shared" si="57"/>
        <v>0</v>
      </c>
      <c r="C1871" s="31" t="s">
        <v>170</v>
      </c>
      <c r="D1871" s="30" t="s">
        <v>170</v>
      </c>
      <c r="E1871" s="29"/>
      <c r="F1871" s="29"/>
      <c r="G1871" s="29"/>
      <c r="H1871" s="29"/>
      <c r="I1871" s="29"/>
      <c r="J1871" s="29"/>
      <c r="K1871" s="29">
        <v>0</v>
      </c>
    </row>
    <row r="1872" spans="1:11" x14ac:dyDescent="0.2">
      <c r="A1872" s="47">
        <f t="shared" si="56"/>
        <v>0</v>
      </c>
      <c r="B1872" s="36">
        <f t="shared" si="57"/>
        <v>0</v>
      </c>
      <c r="C1872" s="31" t="s">
        <v>170</v>
      </c>
      <c r="D1872" s="30" t="s">
        <v>170</v>
      </c>
      <c r="E1872" s="29"/>
      <c r="F1872" s="29"/>
      <c r="G1872" s="29"/>
      <c r="H1872" s="29"/>
      <c r="I1872" s="29"/>
      <c r="J1872" s="29"/>
      <c r="K1872" s="29">
        <v>0</v>
      </c>
    </row>
    <row r="1873" spans="1:11" x14ac:dyDescent="0.2">
      <c r="A1873" s="47">
        <f t="shared" si="56"/>
        <v>0</v>
      </c>
      <c r="B1873" s="36">
        <f t="shared" si="57"/>
        <v>0</v>
      </c>
      <c r="C1873" s="31" t="s">
        <v>170</v>
      </c>
      <c r="D1873" s="30" t="s">
        <v>170</v>
      </c>
      <c r="E1873" s="29"/>
      <c r="F1873" s="29"/>
      <c r="G1873" s="29"/>
      <c r="H1873" s="29"/>
      <c r="I1873" s="29"/>
      <c r="J1873" s="29"/>
      <c r="K1873" s="29">
        <v>0</v>
      </c>
    </row>
    <row r="1874" spans="1:11" x14ac:dyDescent="0.2">
      <c r="A1874" s="47">
        <f t="shared" si="56"/>
        <v>0</v>
      </c>
      <c r="B1874" s="36">
        <f t="shared" si="57"/>
        <v>0</v>
      </c>
      <c r="C1874" s="31" t="s">
        <v>170</v>
      </c>
      <c r="D1874" s="30" t="s">
        <v>170</v>
      </c>
      <c r="E1874" s="29"/>
      <c r="F1874" s="29"/>
      <c r="G1874" s="29"/>
      <c r="H1874" s="29"/>
      <c r="I1874" s="29"/>
      <c r="J1874" s="29"/>
      <c r="K1874" s="29">
        <v>0</v>
      </c>
    </row>
    <row r="1875" spans="1:11" x14ac:dyDescent="0.2">
      <c r="A1875" s="47">
        <f t="shared" si="56"/>
        <v>0</v>
      </c>
      <c r="B1875" s="36">
        <f t="shared" si="57"/>
        <v>0</v>
      </c>
      <c r="C1875" s="31" t="s">
        <v>170</v>
      </c>
      <c r="D1875" s="30" t="s">
        <v>170</v>
      </c>
      <c r="E1875" s="29"/>
      <c r="F1875" s="29"/>
      <c r="G1875" s="29"/>
      <c r="H1875" s="29"/>
      <c r="I1875" s="29"/>
      <c r="J1875" s="29"/>
      <c r="K1875" s="29">
        <v>0</v>
      </c>
    </row>
    <row r="1876" spans="1:11" x14ac:dyDescent="0.2">
      <c r="A1876" s="47">
        <f t="shared" si="56"/>
        <v>0</v>
      </c>
      <c r="B1876" s="36">
        <f t="shared" si="57"/>
        <v>0</v>
      </c>
      <c r="C1876" s="31" t="s">
        <v>170</v>
      </c>
      <c r="D1876" s="30" t="s">
        <v>170</v>
      </c>
      <c r="E1876" s="29"/>
      <c r="F1876" s="29"/>
      <c r="G1876" s="29"/>
      <c r="H1876" s="29"/>
      <c r="I1876" s="29"/>
      <c r="J1876" s="29"/>
      <c r="K1876" s="29">
        <v>0</v>
      </c>
    </row>
    <row r="1877" spans="1:11" x14ac:dyDescent="0.2">
      <c r="A1877" s="47">
        <f t="shared" si="56"/>
        <v>0</v>
      </c>
      <c r="B1877" s="36">
        <f t="shared" si="57"/>
        <v>0</v>
      </c>
      <c r="C1877" s="31" t="s">
        <v>170</v>
      </c>
      <c r="D1877" s="30" t="s">
        <v>170</v>
      </c>
      <c r="E1877" s="29"/>
      <c r="F1877" s="29"/>
      <c r="G1877" s="29"/>
      <c r="H1877" s="29"/>
      <c r="I1877" s="29"/>
      <c r="J1877" s="29"/>
      <c r="K1877" s="29">
        <v>0</v>
      </c>
    </row>
    <row r="1878" spans="1:11" x14ac:dyDescent="0.2">
      <c r="A1878" s="47">
        <f t="shared" si="56"/>
        <v>0</v>
      </c>
      <c r="B1878" s="36">
        <f t="shared" si="57"/>
        <v>0</v>
      </c>
      <c r="C1878" s="31" t="s">
        <v>170</v>
      </c>
      <c r="D1878" s="30" t="s">
        <v>170</v>
      </c>
      <c r="E1878" s="29"/>
      <c r="F1878" s="29"/>
      <c r="G1878" s="29"/>
      <c r="H1878" s="29"/>
      <c r="I1878" s="29"/>
      <c r="J1878" s="29"/>
      <c r="K1878" s="29">
        <v>0</v>
      </c>
    </row>
    <row r="1879" spans="1:11" x14ac:dyDescent="0.2">
      <c r="A1879" s="47">
        <f t="shared" si="56"/>
        <v>0</v>
      </c>
      <c r="B1879" s="36">
        <f t="shared" si="57"/>
        <v>0</v>
      </c>
      <c r="C1879" s="31" t="s">
        <v>170</v>
      </c>
      <c r="D1879" s="30" t="s">
        <v>170</v>
      </c>
      <c r="E1879" s="29"/>
      <c r="F1879" s="29"/>
      <c r="G1879" s="29"/>
      <c r="H1879" s="29"/>
      <c r="I1879" s="29"/>
      <c r="J1879" s="29"/>
      <c r="K1879" s="29">
        <v>0</v>
      </c>
    </row>
    <row r="1880" spans="1:11" x14ac:dyDescent="0.2">
      <c r="A1880" s="47">
        <f t="shared" si="56"/>
        <v>0</v>
      </c>
      <c r="B1880" s="36">
        <f t="shared" si="57"/>
        <v>0</v>
      </c>
      <c r="C1880" s="31" t="s">
        <v>170</v>
      </c>
      <c r="D1880" s="30" t="s">
        <v>170</v>
      </c>
      <c r="E1880" s="29"/>
      <c r="F1880" s="29"/>
      <c r="G1880" s="29"/>
      <c r="H1880" s="29"/>
      <c r="I1880" s="29"/>
      <c r="J1880" s="29"/>
      <c r="K1880" s="29">
        <v>0</v>
      </c>
    </row>
    <row r="1881" spans="1:11" x14ac:dyDescent="0.2">
      <c r="A1881" s="47">
        <f t="shared" si="56"/>
        <v>0</v>
      </c>
      <c r="B1881" s="36">
        <f t="shared" si="57"/>
        <v>0</v>
      </c>
      <c r="C1881" s="31" t="s">
        <v>170</v>
      </c>
      <c r="D1881" s="30" t="s">
        <v>170</v>
      </c>
      <c r="E1881" s="29"/>
      <c r="F1881" s="29"/>
      <c r="G1881" s="29"/>
      <c r="H1881" s="29"/>
      <c r="I1881" s="29"/>
      <c r="J1881" s="29"/>
      <c r="K1881" s="29">
        <v>0</v>
      </c>
    </row>
    <row r="1882" spans="1:11" x14ac:dyDescent="0.2">
      <c r="A1882" s="47">
        <f t="shared" si="56"/>
        <v>0</v>
      </c>
      <c r="B1882" s="36">
        <f t="shared" si="57"/>
        <v>0</v>
      </c>
      <c r="C1882" s="31" t="s">
        <v>170</v>
      </c>
      <c r="D1882" s="30" t="s">
        <v>170</v>
      </c>
      <c r="E1882" s="29"/>
      <c r="F1882" s="29"/>
      <c r="G1882" s="29"/>
      <c r="H1882" s="29"/>
      <c r="I1882" s="29"/>
      <c r="J1882" s="29"/>
      <c r="K1882" s="29">
        <v>0</v>
      </c>
    </row>
    <row r="1883" spans="1:11" x14ac:dyDescent="0.2">
      <c r="A1883" s="47">
        <f t="shared" si="56"/>
        <v>0</v>
      </c>
      <c r="B1883" s="36">
        <f t="shared" si="57"/>
        <v>0</v>
      </c>
      <c r="C1883" s="31" t="s">
        <v>170</v>
      </c>
      <c r="D1883" s="30" t="s">
        <v>170</v>
      </c>
      <c r="E1883" s="29"/>
      <c r="F1883" s="29"/>
      <c r="G1883" s="29"/>
      <c r="H1883" s="29"/>
      <c r="I1883" s="29"/>
      <c r="J1883" s="29"/>
      <c r="K1883" s="29">
        <v>0</v>
      </c>
    </row>
    <row r="1884" spans="1:11" x14ac:dyDescent="0.2">
      <c r="A1884" s="47">
        <f t="shared" si="56"/>
        <v>0</v>
      </c>
      <c r="B1884" s="36">
        <f t="shared" si="57"/>
        <v>0</v>
      </c>
      <c r="C1884" s="31" t="s">
        <v>170</v>
      </c>
      <c r="D1884" s="30" t="s">
        <v>170</v>
      </c>
      <c r="E1884" s="29"/>
      <c r="F1884" s="29"/>
      <c r="G1884" s="29"/>
      <c r="H1884" s="29"/>
      <c r="I1884" s="29"/>
      <c r="J1884" s="29"/>
      <c r="K1884" s="29">
        <v>0</v>
      </c>
    </row>
    <row r="1885" spans="1:11" x14ac:dyDescent="0.2">
      <c r="A1885" s="47">
        <f t="shared" si="56"/>
        <v>0</v>
      </c>
      <c r="B1885" s="36">
        <f t="shared" si="57"/>
        <v>0</v>
      </c>
      <c r="C1885" s="31" t="s">
        <v>170</v>
      </c>
      <c r="D1885" s="30" t="s">
        <v>170</v>
      </c>
      <c r="E1885" s="29"/>
      <c r="F1885" s="29"/>
      <c r="G1885" s="29"/>
      <c r="H1885" s="29"/>
      <c r="I1885" s="29"/>
      <c r="J1885" s="29"/>
      <c r="K1885" s="29">
        <v>0</v>
      </c>
    </row>
    <row r="1886" spans="1:11" x14ac:dyDescent="0.2">
      <c r="A1886" s="47">
        <f t="shared" si="56"/>
        <v>0</v>
      </c>
      <c r="B1886" s="36">
        <f t="shared" si="57"/>
        <v>0</v>
      </c>
      <c r="C1886" s="31" t="s">
        <v>170</v>
      </c>
      <c r="D1886" s="30" t="s">
        <v>170</v>
      </c>
      <c r="E1886" s="29"/>
      <c r="F1886" s="29"/>
      <c r="G1886" s="29"/>
      <c r="H1886" s="29"/>
      <c r="I1886" s="29"/>
      <c r="J1886" s="29"/>
      <c r="K1886" s="29">
        <v>0</v>
      </c>
    </row>
    <row r="1887" spans="1:11" x14ac:dyDescent="0.2">
      <c r="A1887" s="47">
        <f t="shared" si="56"/>
        <v>0</v>
      </c>
      <c r="B1887" s="36">
        <f t="shared" si="57"/>
        <v>0</v>
      </c>
      <c r="C1887" s="31" t="s">
        <v>170</v>
      </c>
      <c r="D1887" s="30" t="s">
        <v>170</v>
      </c>
      <c r="E1887" s="29"/>
      <c r="F1887" s="29"/>
      <c r="G1887" s="29"/>
      <c r="H1887" s="29"/>
      <c r="I1887" s="29"/>
      <c r="J1887" s="29"/>
      <c r="K1887" s="29">
        <v>0</v>
      </c>
    </row>
    <row r="1888" spans="1:11" x14ac:dyDescent="0.2">
      <c r="A1888" s="47">
        <f t="shared" si="56"/>
        <v>0</v>
      </c>
      <c r="B1888" s="36">
        <f t="shared" si="57"/>
        <v>0</v>
      </c>
      <c r="C1888" s="31" t="s">
        <v>170</v>
      </c>
      <c r="D1888" s="30" t="s">
        <v>170</v>
      </c>
      <c r="E1888" s="29"/>
      <c r="F1888" s="29"/>
      <c r="G1888" s="29"/>
      <c r="H1888" s="29"/>
      <c r="I1888" s="29"/>
      <c r="J1888" s="29"/>
      <c r="K1888" s="29">
        <v>0</v>
      </c>
    </row>
    <row r="1889" spans="1:11" x14ac:dyDescent="0.2">
      <c r="A1889" s="47">
        <f t="shared" si="56"/>
        <v>0</v>
      </c>
      <c r="B1889" s="36">
        <f t="shared" si="57"/>
        <v>0</v>
      </c>
      <c r="C1889" s="31" t="s">
        <v>170</v>
      </c>
      <c r="D1889" s="30" t="s">
        <v>170</v>
      </c>
      <c r="E1889" s="29"/>
      <c r="F1889" s="29"/>
      <c r="G1889" s="29"/>
      <c r="H1889" s="29"/>
      <c r="I1889" s="29"/>
      <c r="J1889" s="29"/>
      <c r="K1889" s="29">
        <v>0</v>
      </c>
    </row>
    <row r="1890" spans="1:11" x14ac:dyDescent="0.2">
      <c r="A1890" s="47">
        <f t="shared" si="56"/>
        <v>0</v>
      </c>
      <c r="B1890" s="36">
        <f t="shared" si="57"/>
        <v>0</v>
      </c>
      <c r="C1890" s="31" t="s">
        <v>170</v>
      </c>
      <c r="D1890" s="30" t="s">
        <v>170</v>
      </c>
      <c r="E1890" s="29"/>
      <c r="F1890" s="29"/>
      <c r="G1890" s="29"/>
      <c r="H1890" s="29"/>
      <c r="I1890" s="29"/>
      <c r="J1890" s="29"/>
      <c r="K1890" s="29">
        <v>0</v>
      </c>
    </row>
    <row r="1891" spans="1:11" x14ac:dyDescent="0.2">
      <c r="A1891" s="47">
        <f t="shared" si="56"/>
        <v>0</v>
      </c>
      <c r="B1891" s="36">
        <f t="shared" si="57"/>
        <v>0</v>
      </c>
      <c r="C1891" s="31" t="s">
        <v>170</v>
      </c>
      <c r="D1891" s="30" t="s">
        <v>170</v>
      </c>
      <c r="E1891" s="29"/>
      <c r="F1891" s="29"/>
      <c r="G1891" s="29"/>
      <c r="H1891" s="29"/>
      <c r="I1891" s="29"/>
      <c r="J1891" s="29"/>
      <c r="K1891" s="29">
        <v>0</v>
      </c>
    </row>
    <row r="1892" spans="1:11" x14ac:dyDescent="0.2">
      <c r="A1892" s="47">
        <f t="shared" si="56"/>
        <v>0</v>
      </c>
      <c r="B1892" s="36">
        <f t="shared" si="57"/>
        <v>0</v>
      </c>
      <c r="C1892" s="31" t="s">
        <v>170</v>
      </c>
      <c r="D1892" s="30" t="s">
        <v>170</v>
      </c>
      <c r="E1892" s="29"/>
      <c r="F1892" s="29"/>
      <c r="G1892" s="29"/>
      <c r="H1892" s="29"/>
      <c r="I1892" s="29"/>
      <c r="J1892" s="29"/>
      <c r="K1892" s="29">
        <v>0</v>
      </c>
    </row>
    <row r="1893" spans="1:11" x14ac:dyDescent="0.2">
      <c r="A1893" s="47">
        <f t="shared" si="56"/>
        <v>0</v>
      </c>
      <c r="B1893" s="36">
        <f t="shared" si="57"/>
        <v>0</v>
      </c>
      <c r="C1893" s="31" t="s">
        <v>170</v>
      </c>
      <c r="D1893" s="30" t="s">
        <v>170</v>
      </c>
      <c r="E1893" s="29"/>
      <c r="F1893" s="29"/>
      <c r="G1893" s="29"/>
      <c r="H1893" s="29"/>
      <c r="I1893" s="29"/>
      <c r="J1893" s="29"/>
      <c r="K1893" s="29">
        <v>0</v>
      </c>
    </row>
    <row r="1894" spans="1:11" x14ac:dyDescent="0.2">
      <c r="A1894" s="47">
        <f t="shared" si="56"/>
        <v>0</v>
      </c>
      <c r="B1894" s="36">
        <f t="shared" si="57"/>
        <v>0</v>
      </c>
      <c r="C1894" s="31" t="s">
        <v>170</v>
      </c>
      <c r="D1894" s="30" t="s">
        <v>170</v>
      </c>
      <c r="E1894" s="29"/>
      <c r="F1894" s="29"/>
      <c r="G1894" s="29"/>
      <c r="H1894" s="29"/>
      <c r="I1894" s="29"/>
      <c r="J1894" s="29"/>
      <c r="K1894" s="29">
        <v>0</v>
      </c>
    </row>
    <row r="1895" spans="1:11" x14ac:dyDescent="0.2">
      <c r="A1895" s="47">
        <f t="shared" si="56"/>
        <v>0</v>
      </c>
      <c r="B1895" s="36">
        <f t="shared" si="57"/>
        <v>0</v>
      </c>
      <c r="C1895" s="31" t="s">
        <v>170</v>
      </c>
      <c r="D1895" s="30" t="s">
        <v>170</v>
      </c>
      <c r="E1895" s="29"/>
      <c r="F1895" s="29"/>
      <c r="G1895" s="29"/>
      <c r="H1895" s="29"/>
      <c r="I1895" s="29"/>
      <c r="J1895" s="29"/>
      <c r="K1895" s="29">
        <v>0</v>
      </c>
    </row>
    <row r="1896" spans="1:11" x14ac:dyDescent="0.2">
      <c r="A1896" s="47">
        <f t="shared" si="56"/>
        <v>0</v>
      </c>
      <c r="B1896" s="36">
        <f t="shared" si="57"/>
        <v>0</v>
      </c>
      <c r="C1896" s="31" t="s">
        <v>170</v>
      </c>
      <c r="D1896" s="30" t="s">
        <v>170</v>
      </c>
      <c r="E1896" s="29"/>
      <c r="F1896" s="29"/>
      <c r="G1896" s="29"/>
      <c r="H1896" s="29"/>
      <c r="I1896" s="29"/>
      <c r="J1896" s="29"/>
      <c r="K1896" s="29">
        <v>0</v>
      </c>
    </row>
    <row r="1897" spans="1:11" x14ac:dyDescent="0.2">
      <c r="A1897" s="47">
        <f t="shared" si="56"/>
        <v>0</v>
      </c>
      <c r="B1897" s="36">
        <f t="shared" si="57"/>
        <v>0</v>
      </c>
      <c r="C1897" s="31" t="s">
        <v>170</v>
      </c>
      <c r="D1897" s="30" t="s">
        <v>170</v>
      </c>
      <c r="E1897" s="29"/>
      <c r="F1897" s="29"/>
      <c r="G1897" s="29"/>
      <c r="H1897" s="29"/>
      <c r="I1897" s="29"/>
      <c r="J1897" s="29"/>
      <c r="K1897" s="29">
        <v>0</v>
      </c>
    </row>
    <row r="1898" spans="1:11" x14ac:dyDescent="0.2">
      <c r="A1898" s="47">
        <f t="shared" si="56"/>
        <v>0</v>
      </c>
      <c r="B1898" s="36">
        <f t="shared" si="57"/>
        <v>0</v>
      </c>
      <c r="C1898" s="31" t="s">
        <v>170</v>
      </c>
      <c r="D1898" s="30" t="s">
        <v>170</v>
      </c>
      <c r="E1898" s="29"/>
      <c r="F1898" s="29"/>
      <c r="G1898" s="29"/>
      <c r="H1898" s="29"/>
      <c r="I1898" s="29"/>
      <c r="J1898" s="29"/>
      <c r="K1898" s="29">
        <v>0</v>
      </c>
    </row>
    <row r="1899" spans="1:11" x14ac:dyDescent="0.2">
      <c r="A1899" s="47">
        <f t="shared" si="56"/>
        <v>0</v>
      </c>
      <c r="B1899" s="36">
        <f t="shared" si="57"/>
        <v>0</v>
      </c>
      <c r="C1899" s="31" t="s">
        <v>170</v>
      </c>
      <c r="D1899" s="30" t="s">
        <v>170</v>
      </c>
      <c r="E1899" s="29"/>
      <c r="F1899" s="29"/>
      <c r="G1899" s="29"/>
      <c r="H1899" s="29"/>
      <c r="I1899" s="29"/>
      <c r="J1899" s="29"/>
      <c r="K1899" s="29">
        <v>0</v>
      </c>
    </row>
    <row r="1900" spans="1:11" x14ac:dyDescent="0.2">
      <c r="A1900" s="47">
        <f t="shared" si="56"/>
        <v>0</v>
      </c>
      <c r="B1900" s="36">
        <f t="shared" si="57"/>
        <v>0</v>
      </c>
      <c r="C1900" s="31" t="s">
        <v>170</v>
      </c>
      <c r="D1900" s="30" t="s">
        <v>170</v>
      </c>
      <c r="E1900" s="29"/>
      <c r="F1900" s="29"/>
      <c r="G1900" s="29"/>
      <c r="H1900" s="29"/>
      <c r="I1900" s="29"/>
      <c r="J1900" s="29"/>
      <c r="K1900" s="29">
        <v>0</v>
      </c>
    </row>
    <row r="1901" spans="1:11" x14ac:dyDescent="0.2">
      <c r="A1901" s="47">
        <f t="shared" si="56"/>
        <v>0</v>
      </c>
      <c r="B1901" s="36">
        <f t="shared" si="57"/>
        <v>0</v>
      </c>
      <c r="C1901" s="31" t="s">
        <v>170</v>
      </c>
      <c r="D1901" s="30" t="s">
        <v>170</v>
      </c>
      <c r="E1901" s="29"/>
      <c r="F1901" s="29"/>
      <c r="G1901" s="29"/>
      <c r="H1901" s="29"/>
      <c r="I1901" s="29"/>
      <c r="J1901" s="29"/>
      <c r="K1901" s="29">
        <v>0</v>
      </c>
    </row>
    <row r="1902" spans="1:11" x14ac:dyDescent="0.2">
      <c r="A1902" s="47">
        <f t="shared" si="56"/>
        <v>0</v>
      </c>
      <c r="B1902" s="36">
        <f t="shared" si="57"/>
        <v>0</v>
      </c>
      <c r="C1902" s="31" t="s">
        <v>170</v>
      </c>
      <c r="D1902" s="30" t="s">
        <v>170</v>
      </c>
      <c r="E1902" s="29"/>
      <c r="F1902" s="29"/>
      <c r="G1902" s="29"/>
      <c r="H1902" s="29"/>
      <c r="I1902" s="29"/>
      <c r="J1902" s="29"/>
      <c r="K1902" s="29">
        <v>0</v>
      </c>
    </row>
    <row r="1903" spans="1:11" x14ac:dyDescent="0.2">
      <c r="A1903" s="47">
        <f t="shared" si="56"/>
        <v>0</v>
      </c>
      <c r="B1903" s="36">
        <f t="shared" si="57"/>
        <v>0</v>
      </c>
      <c r="C1903" s="31" t="s">
        <v>170</v>
      </c>
      <c r="D1903" s="30" t="s">
        <v>170</v>
      </c>
      <c r="E1903" s="29"/>
      <c r="F1903" s="29"/>
      <c r="G1903" s="29"/>
      <c r="H1903" s="29"/>
      <c r="I1903" s="29"/>
      <c r="J1903" s="29"/>
      <c r="K1903" s="29">
        <v>0</v>
      </c>
    </row>
    <row r="1904" spans="1:11" x14ac:dyDescent="0.2">
      <c r="A1904" s="47">
        <f t="shared" si="56"/>
        <v>0</v>
      </c>
      <c r="B1904" s="36">
        <f t="shared" si="57"/>
        <v>0</v>
      </c>
      <c r="C1904" s="31" t="s">
        <v>170</v>
      </c>
      <c r="D1904" s="30" t="s">
        <v>170</v>
      </c>
      <c r="E1904" s="29"/>
      <c r="F1904" s="29"/>
      <c r="G1904" s="29"/>
      <c r="H1904" s="29"/>
      <c r="I1904" s="29"/>
      <c r="J1904" s="29"/>
      <c r="K1904" s="29">
        <v>0</v>
      </c>
    </row>
    <row r="1905" spans="1:11" x14ac:dyDescent="0.2">
      <c r="A1905" s="47">
        <f t="shared" si="56"/>
        <v>0</v>
      </c>
      <c r="B1905" s="36">
        <f t="shared" si="57"/>
        <v>0</v>
      </c>
      <c r="C1905" s="31" t="s">
        <v>170</v>
      </c>
      <c r="D1905" s="30" t="s">
        <v>170</v>
      </c>
      <c r="E1905" s="29"/>
      <c r="F1905" s="29"/>
      <c r="G1905" s="29"/>
      <c r="H1905" s="29"/>
      <c r="I1905" s="29"/>
      <c r="J1905" s="29"/>
      <c r="K1905" s="29">
        <v>0</v>
      </c>
    </row>
    <row r="1906" spans="1:11" x14ac:dyDescent="0.2">
      <c r="A1906" s="47">
        <f t="shared" si="56"/>
        <v>0</v>
      </c>
      <c r="B1906" s="36">
        <f t="shared" si="57"/>
        <v>0</v>
      </c>
      <c r="C1906" s="31" t="s">
        <v>170</v>
      </c>
      <c r="D1906" s="30" t="s">
        <v>170</v>
      </c>
      <c r="E1906" s="29"/>
      <c r="F1906" s="29"/>
      <c r="G1906" s="29"/>
      <c r="H1906" s="29"/>
      <c r="I1906" s="29"/>
      <c r="J1906" s="29"/>
      <c r="K1906" s="29">
        <v>0</v>
      </c>
    </row>
    <row r="1907" spans="1:11" x14ac:dyDescent="0.2">
      <c r="A1907" s="47">
        <f t="shared" ref="A1907:A1970" si="58">IF(ISNA(MATCH(C1907,offers.segment.all,0)),1,0)</f>
        <v>0</v>
      </c>
      <c r="B1907" s="36">
        <f t="shared" ref="B1907:B1970" si="59">IF(ISNA(MATCH(D1907,revenue.descriptions,0)),1,0)</f>
        <v>0</v>
      </c>
      <c r="C1907" s="31" t="s">
        <v>170</v>
      </c>
      <c r="D1907" s="30" t="s">
        <v>170</v>
      </c>
      <c r="E1907" s="29"/>
      <c r="F1907" s="29"/>
      <c r="G1907" s="29"/>
      <c r="H1907" s="29"/>
      <c r="I1907" s="29"/>
      <c r="J1907" s="29"/>
      <c r="K1907" s="29">
        <v>0</v>
      </c>
    </row>
    <row r="1908" spans="1:11" x14ac:dyDescent="0.2">
      <c r="A1908" s="47">
        <f t="shared" si="58"/>
        <v>0</v>
      </c>
      <c r="B1908" s="36">
        <f t="shared" si="59"/>
        <v>0</v>
      </c>
      <c r="C1908" s="31" t="s">
        <v>170</v>
      </c>
      <c r="D1908" s="30" t="s">
        <v>170</v>
      </c>
      <c r="E1908" s="29"/>
      <c r="F1908" s="29"/>
      <c r="G1908" s="29"/>
      <c r="H1908" s="29"/>
      <c r="I1908" s="29"/>
      <c r="J1908" s="29"/>
      <c r="K1908" s="29">
        <v>0</v>
      </c>
    </row>
    <row r="1909" spans="1:11" x14ac:dyDescent="0.2">
      <c r="A1909" s="47">
        <f t="shared" si="58"/>
        <v>0</v>
      </c>
      <c r="B1909" s="36">
        <f t="shared" si="59"/>
        <v>0</v>
      </c>
      <c r="C1909" s="31" t="s">
        <v>170</v>
      </c>
      <c r="D1909" s="30" t="s">
        <v>170</v>
      </c>
      <c r="E1909" s="29"/>
      <c r="F1909" s="29"/>
      <c r="G1909" s="29"/>
      <c r="H1909" s="29"/>
      <c r="I1909" s="29"/>
      <c r="J1909" s="29"/>
      <c r="K1909" s="29">
        <v>0</v>
      </c>
    </row>
    <row r="1910" spans="1:11" x14ac:dyDescent="0.2">
      <c r="A1910" s="47">
        <f t="shared" si="58"/>
        <v>0</v>
      </c>
      <c r="B1910" s="36">
        <f t="shared" si="59"/>
        <v>0</v>
      </c>
      <c r="C1910" s="31" t="s">
        <v>170</v>
      </c>
      <c r="D1910" s="30" t="s">
        <v>170</v>
      </c>
      <c r="E1910" s="29"/>
      <c r="F1910" s="29"/>
      <c r="G1910" s="29"/>
      <c r="H1910" s="29"/>
      <c r="I1910" s="29"/>
      <c r="J1910" s="29"/>
      <c r="K1910" s="29">
        <v>0</v>
      </c>
    </row>
    <row r="1911" spans="1:11" x14ac:dyDescent="0.2">
      <c r="A1911" s="47">
        <f t="shared" si="58"/>
        <v>0</v>
      </c>
      <c r="B1911" s="36">
        <f t="shared" si="59"/>
        <v>0</v>
      </c>
      <c r="C1911" s="31" t="s">
        <v>170</v>
      </c>
      <c r="D1911" s="30" t="s">
        <v>170</v>
      </c>
      <c r="E1911" s="29"/>
      <c r="F1911" s="29"/>
      <c r="G1911" s="29"/>
      <c r="H1911" s="29"/>
      <c r="I1911" s="29"/>
      <c r="J1911" s="29"/>
      <c r="K1911" s="29">
        <v>0</v>
      </c>
    </row>
    <row r="1912" spans="1:11" x14ac:dyDescent="0.2">
      <c r="A1912" s="47">
        <f t="shared" si="58"/>
        <v>0</v>
      </c>
      <c r="B1912" s="36">
        <f t="shared" si="59"/>
        <v>0</v>
      </c>
      <c r="C1912" s="31" t="s">
        <v>170</v>
      </c>
      <c r="D1912" s="30" t="s">
        <v>170</v>
      </c>
      <c r="E1912" s="29"/>
      <c r="F1912" s="29"/>
      <c r="G1912" s="29"/>
      <c r="H1912" s="29"/>
      <c r="I1912" s="29"/>
      <c r="J1912" s="29"/>
      <c r="K1912" s="29">
        <v>0</v>
      </c>
    </row>
    <row r="1913" spans="1:11" x14ac:dyDescent="0.2">
      <c r="A1913" s="47">
        <f t="shared" si="58"/>
        <v>0</v>
      </c>
      <c r="B1913" s="36">
        <f t="shared" si="59"/>
        <v>0</v>
      </c>
      <c r="C1913" s="31" t="s">
        <v>170</v>
      </c>
      <c r="D1913" s="30" t="s">
        <v>170</v>
      </c>
      <c r="E1913" s="29"/>
      <c r="F1913" s="29"/>
      <c r="G1913" s="29"/>
      <c r="H1913" s="29"/>
      <c r="I1913" s="29"/>
      <c r="J1913" s="29"/>
      <c r="K1913" s="29">
        <v>0</v>
      </c>
    </row>
    <row r="1914" spans="1:11" x14ac:dyDescent="0.2">
      <c r="A1914" s="47">
        <f t="shared" si="58"/>
        <v>0</v>
      </c>
      <c r="B1914" s="36">
        <f t="shared" si="59"/>
        <v>0</v>
      </c>
      <c r="C1914" s="31" t="s">
        <v>170</v>
      </c>
      <c r="D1914" s="30" t="s">
        <v>170</v>
      </c>
      <c r="E1914" s="29"/>
      <c r="F1914" s="29"/>
      <c r="G1914" s="29"/>
      <c r="H1914" s="29"/>
      <c r="I1914" s="29"/>
      <c r="J1914" s="29"/>
      <c r="K1914" s="29">
        <v>0</v>
      </c>
    </row>
    <row r="1915" spans="1:11" x14ac:dyDescent="0.2">
      <c r="A1915" s="47">
        <f t="shared" si="58"/>
        <v>0</v>
      </c>
      <c r="B1915" s="36">
        <f t="shared" si="59"/>
        <v>0</v>
      </c>
      <c r="C1915" s="31" t="s">
        <v>170</v>
      </c>
      <c r="D1915" s="30" t="s">
        <v>170</v>
      </c>
      <c r="E1915" s="29"/>
      <c r="F1915" s="29"/>
      <c r="G1915" s="29"/>
      <c r="H1915" s="29"/>
      <c r="I1915" s="29"/>
      <c r="J1915" s="29"/>
      <c r="K1915" s="29">
        <v>0</v>
      </c>
    </row>
    <row r="1916" spans="1:11" x14ac:dyDescent="0.2">
      <c r="A1916" s="47">
        <f t="shared" si="58"/>
        <v>0</v>
      </c>
      <c r="B1916" s="36">
        <f t="shared" si="59"/>
        <v>0</v>
      </c>
      <c r="C1916" s="31" t="s">
        <v>170</v>
      </c>
      <c r="D1916" s="30" t="s">
        <v>170</v>
      </c>
      <c r="E1916" s="29"/>
      <c r="F1916" s="29"/>
      <c r="G1916" s="29"/>
      <c r="H1916" s="29"/>
      <c r="I1916" s="29"/>
      <c r="J1916" s="29"/>
      <c r="K1916" s="29">
        <v>0</v>
      </c>
    </row>
    <row r="1917" spans="1:11" x14ac:dyDescent="0.2">
      <c r="A1917" s="47">
        <f t="shared" si="58"/>
        <v>0</v>
      </c>
      <c r="B1917" s="36">
        <f t="shared" si="59"/>
        <v>0</v>
      </c>
      <c r="C1917" s="31" t="s">
        <v>170</v>
      </c>
      <c r="D1917" s="30" t="s">
        <v>170</v>
      </c>
      <c r="E1917" s="29"/>
      <c r="F1917" s="29"/>
      <c r="G1917" s="29"/>
      <c r="H1917" s="29"/>
      <c r="I1917" s="29"/>
      <c r="J1917" s="29"/>
      <c r="K1917" s="29">
        <v>0</v>
      </c>
    </row>
    <row r="1918" spans="1:11" x14ac:dyDescent="0.2">
      <c r="A1918" s="47">
        <f t="shared" si="58"/>
        <v>0</v>
      </c>
      <c r="B1918" s="36">
        <f t="shared" si="59"/>
        <v>0</v>
      </c>
      <c r="C1918" s="31" t="s">
        <v>170</v>
      </c>
      <c r="D1918" s="30" t="s">
        <v>170</v>
      </c>
      <c r="E1918" s="29"/>
      <c r="F1918" s="29"/>
      <c r="G1918" s="29"/>
      <c r="H1918" s="29"/>
      <c r="I1918" s="29"/>
      <c r="J1918" s="29"/>
      <c r="K1918" s="29">
        <v>0</v>
      </c>
    </row>
    <row r="1919" spans="1:11" x14ac:dyDescent="0.2">
      <c r="A1919" s="47">
        <f t="shared" si="58"/>
        <v>0</v>
      </c>
      <c r="B1919" s="36">
        <f t="shared" si="59"/>
        <v>0</v>
      </c>
      <c r="C1919" s="31" t="s">
        <v>170</v>
      </c>
      <c r="D1919" s="30" t="s">
        <v>170</v>
      </c>
      <c r="E1919" s="29"/>
      <c r="F1919" s="29"/>
      <c r="G1919" s="29"/>
      <c r="H1919" s="29"/>
      <c r="I1919" s="29"/>
      <c r="J1919" s="29"/>
      <c r="K1919" s="29">
        <v>0</v>
      </c>
    </row>
    <row r="1920" spans="1:11" x14ac:dyDescent="0.2">
      <c r="A1920" s="47">
        <f t="shared" si="58"/>
        <v>0</v>
      </c>
      <c r="B1920" s="36">
        <f t="shared" si="59"/>
        <v>0</v>
      </c>
      <c r="C1920" s="31" t="s">
        <v>170</v>
      </c>
      <c r="D1920" s="30" t="s">
        <v>170</v>
      </c>
      <c r="E1920" s="29"/>
      <c r="F1920" s="29"/>
      <c r="G1920" s="29"/>
      <c r="H1920" s="29"/>
      <c r="I1920" s="29"/>
      <c r="J1920" s="29"/>
      <c r="K1920" s="29">
        <v>0</v>
      </c>
    </row>
    <row r="1921" spans="1:11" x14ac:dyDescent="0.2">
      <c r="A1921" s="47">
        <f t="shared" si="58"/>
        <v>0</v>
      </c>
      <c r="B1921" s="36">
        <f t="shared" si="59"/>
        <v>0</v>
      </c>
      <c r="C1921" s="31" t="s">
        <v>170</v>
      </c>
      <c r="D1921" s="30" t="s">
        <v>170</v>
      </c>
      <c r="E1921" s="29"/>
      <c r="F1921" s="29"/>
      <c r="G1921" s="29"/>
      <c r="H1921" s="29"/>
      <c r="I1921" s="29"/>
      <c r="J1921" s="29"/>
      <c r="K1921" s="29">
        <v>0</v>
      </c>
    </row>
    <row r="1922" spans="1:11" x14ac:dyDescent="0.2">
      <c r="A1922" s="47">
        <f t="shared" si="58"/>
        <v>0</v>
      </c>
      <c r="B1922" s="36">
        <f t="shared" si="59"/>
        <v>0</v>
      </c>
      <c r="C1922" s="31" t="s">
        <v>170</v>
      </c>
      <c r="D1922" s="30" t="s">
        <v>170</v>
      </c>
      <c r="E1922" s="29"/>
      <c r="F1922" s="29"/>
      <c r="G1922" s="29"/>
      <c r="H1922" s="29"/>
      <c r="I1922" s="29"/>
      <c r="J1922" s="29"/>
      <c r="K1922" s="29">
        <v>0</v>
      </c>
    </row>
    <row r="1923" spans="1:11" x14ac:dyDescent="0.2">
      <c r="A1923" s="47">
        <f t="shared" si="58"/>
        <v>0</v>
      </c>
      <c r="B1923" s="36">
        <f t="shared" si="59"/>
        <v>0</v>
      </c>
      <c r="C1923" s="31" t="s">
        <v>170</v>
      </c>
      <c r="D1923" s="30" t="s">
        <v>170</v>
      </c>
      <c r="E1923" s="29"/>
      <c r="F1923" s="29"/>
      <c r="G1923" s="29"/>
      <c r="H1923" s="29"/>
      <c r="I1923" s="29"/>
      <c r="J1923" s="29"/>
      <c r="K1923" s="29">
        <v>0</v>
      </c>
    </row>
    <row r="1924" spans="1:11" x14ac:dyDescent="0.2">
      <c r="A1924" s="47">
        <f t="shared" si="58"/>
        <v>0</v>
      </c>
      <c r="B1924" s="36">
        <f t="shared" si="59"/>
        <v>0</v>
      </c>
      <c r="C1924" s="31" t="s">
        <v>170</v>
      </c>
      <c r="D1924" s="30" t="s">
        <v>170</v>
      </c>
      <c r="E1924" s="29"/>
      <c r="F1924" s="29"/>
      <c r="G1924" s="29"/>
      <c r="H1924" s="29"/>
      <c r="I1924" s="29"/>
      <c r="J1924" s="29"/>
      <c r="K1924" s="29">
        <v>0</v>
      </c>
    </row>
    <row r="1925" spans="1:11" x14ac:dyDescent="0.2">
      <c r="A1925" s="47">
        <f t="shared" si="58"/>
        <v>0</v>
      </c>
      <c r="B1925" s="36">
        <f t="shared" si="59"/>
        <v>0</v>
      </c>
      <c r="C1925" s="31" t="s">
        <v>170</v>
      </c>
      <c r="D1925" s="30" t="s">
        <v>170</v>
      </c>
      <c r="E1925" s="29"/>
      <c r="F1925" s="29"/>
      <c r="G1925" s="29"/>
      <c r="H1925" s="29"/>
      <c r="I1925" s="29"/>
      <c r="J1925" s="29"/>
      <c r="K1925" s="29">
        <v>0</v>
      </c>
    </row>
    <row r="1926" spans="1:11" x14ac:dyDescent="0.2">
      <c r="A1926" s="47">
        <f t="shared" si="58"/>
        <v>0</v>
      </c>
      <c r="B1926" s="36">
        <f t="shared" si="59"/>
        <v>0</v>
      </c>
      <c r="C1926" s="31" t="s">
        <v>170</v>
      </c>
      <c r="D1926" s="30" t="s">
        <v>170</v>
      </c>
      <c r="E1926" s="29"/>
      <c r="F1926" s="29"/>
      <c r="G1926" s="29"/>
      <c r="H1926" s="29"/>
      <c r="I1926" s="29"/>
      <c r="J1926" s="29"/>
      <c r="K1926" s="29">
        <v>0</v>
      </c>
    </row>
    <row r="1927" spans="1:11" x14ac:dyDescent="0.2">
      <c r="A1927" s="47">
        <f t="shared" si="58"/>
        <v>0</v>
      </c>
      <c r="B1927" s="36">
        <f t="shared" si="59"/>
        <v>0</v>
      </c>
      <c r="C1927" s="31" t="s">
        <v>170</v>
      </c>
      <c r="D1927" s="30" t="s">
        <v>170</v>
      </c>
      <c r="E1927" s="29"/>
      <c r="F1927" s="29"/>
      <c r="G1927" s="29"/>
      <c r="H1927" s="29"/>
      <c r="I1927" s="29"/>
      <c r="J1927" s="29"/>
      <c r="K1927" s="29">
        <v>0</v>
      </c>
    </row>
    <row r="1928" spans="1:11" x14ac:dyDescent="0.2">
      <c r="A1928" s="47">
        <f t="shared" si="58"/>
        <v>0</v>
      </c>
      <c r="B1928" s="36">
        <f t="shared" si="59"/>
        <v>0</v>
      </c>
      <c r="C1928" s="31" t="s">
        <v>170</v>
      </c>
      <c r="D1928" s="30" t="s">
        <v>170</v>
      </c>
      <c r="E1928" s="29"/>
      <c r="F1928" s="29"/>
      <c r="G1928" s="29"/>
      <c r="H1928" s="29"/>
      <c r="I1928" s="29"/>
      <c r="J1928" s="29"/>
      <c r="K1928" s="29">
        <v>0</v>
      </c>
    </row>
    <row r="1929" spans="1:11" x14ac:dyDescent="0.2">
      <c r="A1929" s="47">
        <f t="shared" si="58"/>
        <v>0</v>
      </c>
      <c r="B1929" s="36">
        <f t="shared" si="59"/>
        <v>0</v>
      </c>
      <c r="C1929" s="31" t="s">
        <v>170</v>
      </c>
      <c r="D1929" s="30" t="s">
        <v>170</v>
      </c>
      <c r="E1929" s="29"/>
      <c r="F1929" s="29"/>
      <c r="G1929" s="29"/>
      <c r="H1929" s="29"/>
      <c r="I1929" s="29"/>
      <c r="J1929" s="29"/>
      <c r="K1929" s="29">
        <v>0</v>
      </c>
    </row>
    <row r="1930" spans="1:11" x14ac:dyDescent="0.2">
      <c r="A1930" s="47">
        <f t="shared" si="58"/>
        <v>0</v>
      </c>
      <c r="B1930" s="36">
        <f t="shared" si="59"/>
        <v>0</v>
      </c>
      <c r="C1930" s="31" t="s">
        <v>170</v>
      </c>
      <c r="D1930" s="30" t="s">
        <v>170</v>
      </c>
      <c r="E1930" s="29"/>
      <c r="F1930" s="29"/>
      <c r="G1930" s="29"/>
      <c r="H1930" s="29"/>
      <c r="I1930" s="29"/>
      <c r="J1930" s="29"/>
      <c r="K1930" s="29">
        <v>0</v>
      </c>
    </row>
    <row r="1931" spans="1:11" x14ac:dyDescent="0.2">
      <c r="A1931" s="47">
        <f t="shared" si="58"/>
        <v>0</v>
      </c>
      <c r="B1931" s="36">
        <f t="shared" si="59"/>
        <v>0</v>
      </c>
      <c r="C1931" s="31" t="s">
        <v>170</v>
      </c>
      <c r="D1931" s="30" t="s">
        <v>170</v>
      </c>
      <c r="E1931" s="29"/>
      <c r="F1931" s="29"/>
      <c r="G1931" s="29"/>
      <c r="H1931" s="29"/>
      <c r="I1931" s="29"/>
      <c r="J1931" s="29"/>
      <c r="K1931" s="29">
        <v>0</v>
      </c>
    </row>
    <row r="1932" spans="1:11" x14ac:dyDescent="0.2">
      <c r="A1932" s="47">
        <f t="shared" si="58"/>
        <v>0</v>
      </c>
      <c r="B1932" s="36">
        <f t="shared" si="59"/>
        <v>0</v>
      </c>
      <c r="C1932" s="31" t="s">
        <v>170</v>
      </c>
      <c r="D1932" s="30" t="s">
        <v>170</v>
      </c>
      <c r="E1932" s="29"/>
      <c r="F1932" s="29"/>
      <c r="G1932" s="29"/>
      <c r="H1932" s="29"/>
      <c r="I1932" s="29"/>
      <c r="J1932" s="29"/>
      <c r="K1932" s="29">
        <v>0</v>
      </c>
    </row>
    <row r="1933" spans="1:11" x14ac:dyDescent="0.2">
      <c r="A1933" s="47">
        <f t="shared" si="58"/>
        <v>0</v>
      </c>
      <c r="B1933" s="36">
        <f t="shared" si="59"/>
        <v>0</v>
      </c>
      <c r="C1933" s="31" t="s">
        <v>170</v>
      </c>
      <c r="D1933" s="30" t="s">
        <v>170</v>
      </c>
      <c r="E1933" s="29"/>
      <c r="F1933" s="29"/>
      <c r="G1933" s="29"/>
      <c r="H1933" s="29"/>
      <c r="I1933" s="29"/>
      <c r="J1933" s="29"/>
      <c r="K1933" s="29">
        <v>0</v>
      </c>
    </row>
    <row r="1934" spans="1:11" x14ac:dyDescent="0.2">
      <c r="A1934" s="47">
        <f t="shared" si="58"/>
        <v>0</v>
      </c>
      <c r="B1934" s="36">
        <f t="shared" si="59"/>
        <v>0</v>
      </c>
      <c r="C1934" s="31" t="s">
        <v>170</v>
      </c>
      <c r="D1934" s="30" t="s">
        <v>170</v>
      </c>
      <c r="E1934" s="29"/>
      <c r="F1934" s="29"/>
      <c r="G1934" s="29"/>
      <c r="H1934" s="29"/>
      <c r="I1934" s="29"/>
      <c r="J1934" s="29"/>
      <c r="K1934" s="29">
        <v>0</v>
      </c>
    </row>
    <row r="1935" spans="1:11" x14ac:dyDescent="0.2">
      <c r="A1935" s="47">
        <f t="shared" si="58"/>
        <v>0</v>
      </c>
      <c r="B1935" s="36">
        <f t="shared" si="59"/>
        <v>0</v>
      </c>
      <c r="C1935" s="31" t="s">
        <v>170</v>
      </c>
      <c r="D1935" s="30" t="s">
        <v>170</v>
      </c>
      <c r="E1935" s="29"/>
      <c r="F1935" s="29"/>
      <c r="G1935" s="29"/>
      <c r="H1935" s="29"/>
      <c r="I1935" s="29"/>
      <c r="J1935" s="29"/>
      <c r="K1935" s="29">
        <v>0</v>
      </c>
    </row>
    <row r="1936" spans="1:11" x14ac:dyDescent="0.2">
      <c r="A1936" s="47">
        <f t="shared" si="58"/>
        <v>0</v>
      </c>
      <c r="B1936" s="36">
        <f t="shared" si="59"/>
        <v>0</v>
      </c>
      <c r="C1936" s="31" t="s">
        <v>170</v>
      </c>
      <c r="D1936" s="30" t="s">
        <v>170</v>
      </c>
      <c r="E1936" s="29"/>
      <c r="F1936" s="29"/>
      <c r="G1936" s="29"/>
      <c r="H1936" s="29"/>
      <c r="I1936" s="29"/>
      <c r="J1936" s="29"/>
      <c r="K1936" s="29">
        <v>0</v>
      </c>
    </row>
    <row r="1937" spans="1:11" x14ac:dyDescent="0.2">
      <c r="A1937" s="47">
        <f t="shared" si="58"/>
        <v>0</v>
      </c>
      <c r="B1937" s="36">
        <f t="shared" si="59"/>
        <v>0</v>
      </c>
      <c r="C1937" s="31" t="s">
        <v>170</v>
      </c>
      <c r="D1937" s="30" t="s">
        <v>170</v>
      </c>
      <c r="E1937" s="29"/>
      <c r="F1937" s="29"/>
      <c r="G1937" s="29"/>
      <c r="H1937" s="29"/>
      <c r="I1937" s="29"/>
      <c r="J1937" s="29"/>
      <c r="K1937" s="29">
        <v>0</v>
      </c>
    </row>
    <row r="1938" spans="1:11" x14ac:dyDescent="0.2">
      <c r="A1938" s="47">
        <f t="shared" si="58"/>
        <v>0</v>
      </c>
      <c r="B1938" s="36">
        <f t="shared" si="59"/>
        <v>0</v>
      </c>
      <c r="C1938" s="31" t="s">
        <v>170</v>
      </c>
      <c r="D1938" s="30" t="s">
        <v>170</v>
      </c>
      <c r="E1938" s="29"/>
      <c r="F1938" s="29"/>
      <c r="G1938" s="29"/>
      <c r="H1938" s="29"/>
      <c r="I1938" s="29"/>
      <c r="J1938" s="29"/>
      <c r="K1938" s="29">
        <v>0</v>
      </c>
    </row>
    <row r="1939" spans="1:11" x14ac:dyDescent="0.2">
      <c r="A1939" s="47">
        <f t="shared" si="58"/>
        <v>0</v>
      </c>
      <c r="B1939" s="36">
        <f t="shared" si="59"/>
        <v>0</v>
      </c>
      <c r="C1939" s="31" t="s">
        <v>170</v>
      </c>
      <c r="D1939" s="30" t="s">
        <v>170</v>
      </c>
      <c r="E1939" s="29"/>
      <c r="F1939" s="29"/>
      <c r="G1939" s="29"/>
      <c r="H1939" s="29"/>
      <c r="I1939" s="29"/>
      <c r="J1939" s="29"/>
      <c r="K1939" s="29">
        <v>0</v>
      </c>
    </row>
    <row r="1940" spans="1:11" x14ac:dyDescent="0.2">
      <c r="A1940" s="47">
        <f t="shared" si="58"/>
        <v>0</v>
      </c>
      <c r="B1940" s="36">
        <f t="shared" si="59"/>
        <v>0</v>
      </c>
      <c r="C1940" s="31" t="s">
        <v>170</v>
      </c>
      <c r="D1940" s="30" t="s">
        <v>170</v>
      </c>
      <c r="E1940" s="29"/>
      <c r="F1940" s="29"/>
      <c r="G1940" s="29"/>
      <c r="H1940" s="29"/>
      <c r="I1940" s="29"/>
      <c r="J1940" s="29"/>
      <c r="K1940" s="29">
        <v>0</v>
      </c>
    </row>
    <row r="1941" spans="1:11" x14ac:dyDescent="0.2">
      <c r="A1941" s="47">
        <f t="shared" si="58"/>
        <v>0</v>
      </c>
      <c r="B1941" s="36">
        <f t="shared" si="59"/>
        <v>0</v>
      </c>
      <c r="C1941" s="31" t="s">
        <v>170</v>
      </c>
      <c r="D1941" s="30" t="s">
        <v>170</v>
      </c>
      <c r="E1941" s="29"/>
      <c r="F1941" s="29"/>
      <c r="G1941" s="29"/>
      <c r="H1941" s="29"/>
      <c r="I1941" s="29"/>
      <c r="J1941" s="29"/>
      <c r="K1941" s="29">
        <v>0</v>
      </c>
    </row>
    <row r="1942" spans="1:11" x14ac:dyDescent="0.2">
      <c r="A1942" s="47">
        <f t="shared" si="58"/>
        <v>0</v>
      </c>
      <c r="B1942" s="36">
        <f t="shared" si="59"/>
        <v>0</v>
      </c>
      <c r="C1942" s="31" t="s">
        <v>170</v>
      </c>
      <c r="D1942" s="30" t="s">
        <v>170</v>
      </c>
      <c r="E1942" s="29"/>
      <c r="F1942" s="29"/>
      <c r="G1942" s="29"/>
      <c r="H1942" s="29"/>
      <c r="I1942" s="29"/>
      <c r="J1942" s="29"/>
      <c r="K1942" s="29">
        <v>0</v>
      </c>
    </row>
    <row r="1943" spans="1:11" x14ac:dyDescent="0.2">
      <c r="A1943" s="47">
        <f t="shared" si="58"/>
        <v>0</v>
      </c>
      <c r="B1943" s="36">
        <f t="shared" si="59"/>
        <v>0</v>
      </c>
      <c r="C1943" s="31" t="s">
        <v>170</v>
      </c>
      <c r="D1943" s="30" t="s">
        <v>170</v>
      </c>
      <c r="E1943" s="29"/>
      <c r="F1943" s="29"/>
      <c r="G1943" s="29"/>
      <c r="H1943" s="29"/>
      <c r="I1943" s="29"/>
      <c r="J1943" s="29"/>
      <c r="K1943" s="29">
        <v>0</v>
      </c>
    </row>
    <row r="1944" spans="1:11" x14ac:dyDescent="0.2">
      <c r="A1944" s="47">
        <f t="shared" si="58"/>
        <v>0</v>
      </c>
      <c r="B1944" s="36">
        <f t="shared" si="59"/>
        <v>0</v>
      </c>
      <c r="C1944" s="31" t="s">
        <v>170</v>
      </c>
      <c r="D1944" s="30" t="s">
        <v>170</v>
      </c>
      <c r="E1944" s="29"/>
      <c r="F1944" s="29"/>
      <c r="G1944" s="29"/>
      <c r="H1944" s="29"/>
      <c r="I1944" s="29"/>
      <c r="J1944" s="29"/>
      <c r="K1944" s="29">
        <v>0</v>
      </c>
    </row>
    <row r="1945" spans="1:11" x14ac:dyDescent="0.2">
      <c r="A1945" s="47">
        <f t="shared" si="58"/>
        <v>0</v>
      </c>
      <c r="B1945" s="36">
        <f t="shared" si="59"/>
        <v>0</v>
      </c>
      <c r="C1945" s="31" t="s">
        <v>170</v>
      </c>
      <c r="D1945" s="30" t="s">
        <v>170</v>
      </c>
      <c r="E1945" s="29"/>
      <c r="F1945" s="29"/>
      <c r="G1945" s="29"/>
      <c r="H1945" s="29"/>
      <c r="I1945" s="29"/>
      <c r="J1945" s="29"/>
      <c r="K1945" s="29">
        <v>0</v>
      </c>
    </row>
    <row r="1946" spans="1:11" x14ac:dyDescent="0.2">
      <c r="A1946" s="47">
        <f t="shared" si="58"/>
        <v>0</v>
      </c>
      <c r="B1946" s="36">
        <f t="shared" si="59"/>
        <v>0</v>
      </c>
      <c r="C1946" s="31" t="s">
        <v>170</v>
      </c>
      <c r="D1946" s="30" t="s">
        <v>170</v>
      </c>
      <c r="E1946" s="29"/>
      <c r="F1946" s="29"/>
      <c r="G1946" s="29"/>
      <c r="H1946" s="29"/>
      <c r="I1946" s="29"/>
      <c r="J1946" s="29"/>
      <c r="K1946" s="29">
        <v>0</v>
      </c>
    </row>
    <row r="1947" spans="1:11" x14ac:dyDescent="0.2">
      <c r="A1947" s="47">
        <f t="shared" si="58"/>
        <v>0</v>
      </c>
      <c r="B1947" s="36">
        <f t="shared" si="59"/>
        <v>0</v>
      </c>
      <c r="C1947" s="31" t="s">
        <v>170</v>
      </c>
      <c r="D1947" s="30" t="s">
        <v>170</v>
      </c>
      <c r="E1947" s="29"/>
      <c r="F1947" s="29"/>
      <c r="G1947" s="29"/>
      <c r="H1947" s="29"/>
      <c r="I1947" s="29"/>
      <c r="J1947" s="29"/>
      <c r="K1947" s="29">
        <v>0</v>
      </c>
    </row>
    <row r="1948" spans="1:11" x14ac:dyDescent="0.2">
      <c r="A1948" s="47">
        <f t="shared" si="58"/>
        <v>0</v>
      </c>
      <c r="B1948" s="36">
        <f t="shared" si="59"/>
        <v>0</v>
      </c>
      <c r="C1948" s="31" t="s">
        <v>170</v>
      </c>
      <c r="D1948" s="30" t="s">
        <v>170</v>
      </c>
      <c r="E1948" s="29"/>
      <c r="F1948" s="29"/>
      <c r="G1948" s="29"/>
      <c r="H1948" s="29"/>
      <c r="I1948" s="29"/>
      <c r="J1948" s="29"/>
      <c r="K1948" s="29">
        <v>0</v>
      </c>
    </row>
    <row r="1949" spans="1:11" x14ac:dyDescent="0.2">
      <c r="A1949" s="47">
        <f t="shared" si="58"/>
        <v>0</v>
      </c>
      <c r="B1949" s="36">
        <f t="shared" si="59"/>
        <v>0</v>
      </c>
      <c r="C1949" s="31" t="s">
        <v>170</v>
      </c>
      <c r="D1949" s="30" t="s">
        <v>170</v>
      </c>
      <c r="E1949" s="29"/>
      <c r="F1949" s="29"/>
      <c r="G1949" s="29"/>
      <c r="H1949" s="29"/>
      <c r="I1949" s="29"/>
      <c r="J1949" s="29"/>
      <c r="K1949" s="29">
        <v>0</v>
      </c>
    </row>
    <row r="1950" spans="1:11" x14ac:dyDescent="0.2">
      <c r="A1950" s="47">
        <f t="shared" si="58"/>
        <v>0</v>
      </c>
      <c r="B1950" s="36">
        <f t="shared" si="59"/>
        <v>0</v>
      </c>
      <c r="C1950" s="31" t="s">
        <v>170</v>
      </c>
      <c r="D1950" s="30" t="s">
        <v>170</v>
      </c>
      <c r="E1950" s="29"/>
      <c r="F1950" s="29"/>
      <c r="G1950" s="29"/>
      <c r="H1950" s="29"/>
      <c r="I1950" s="29"/>
      <c r="J1950" s="29"/>
      <c r="K1950" s="29">
        <v>0</v>
      </c>
    </row>
    <row r="1951" spans="1:11" x14ac:dyDescent="0.2">
      <c r="A1951" s="47">
        <f t="shared" si="58"/>
        <v>0</v>
      </c>
      <c r="B1951" s="36">
        <f t="shared" si="59"/>
        <v>0</v>
      </c>
      <c r="C1951" s="31" t="s">
        <v>170</v>
      </c>
      <c r="D1951" s="30" t="s">
        <v>170</v>
      </c>
      <c r="E1951" s="29"/>
      <c r="F1951" s="29"/>
      <c r="G1951" s="29"/>
      <c r="H1951" s="29"/>
      <c r="I1951" s="29"/>
      <c r="J1951" s="29"/>
      <c r="K1951" s="29">
        <v>0</v>
      </c>
    </row>
    <row r="1952" spans="1:11" x14ac:dyDescent="0.2">
      <c r="A1952" s="47">
        <f t="shared" si="58"/>
        <v>0</v>
      </c>
      <c r="B1952" s="36">
        <f t="shared" si="59"/>
        <v>0</v>
      </c>
      <c r="C1952" s="31" t="s">
        <v>170</v>
      </c>
      <c r="D1952" s="30" t="s">
        <v>170</v>
      </c>
      <c r="E1952" s="29"/>
      <c r="F1952" s="29"/>
      <c r="G1952" s="29"/>
      <c r="H1952" s="29"/>
      <c r="I1952" s="29"/>
      <c r="J1952" s="29"/>
      <c r="K1952" s="29">
        <v>0</v>
      </c>
    </row>
    <row r="1953" spans="1:11" x14ac:dyDescent="0.2">
      <c r="A1953" s="47">
        <f t="shared" si="58"/>
        <v>0</v>
      </c>
      <c r="B1953" s="36">
        <f t="shared" si="59"/>
        <v>0</v>
      </c>
      <c r="C1953" s="31" t="s">
        <v>170</v>
      </c>
      <c r="D1953" s="30" t="s">
        <v>170</v>
      </c>
      <c r="E1953" s="29"/>
      <c r="F1953" s="29"/>
      <c r="G1953" s="29"/>
      <c r="H1953" s="29"/>
      <c r="I1953" s="29"/>
      <c r="J1953" s="29"/>
      <c r="K1953" s="29">
        <v>0</v>
      </c>
    </row>
    <row r="1954" spans="1:11" x14ac:dyDescent="0.2">
      <c r="A1954" s="47">
        <f t="shared" si="58"/>
        <v>0</v>
      </c>
      <c r="B1954" s="36">
        <f t="shared" si="59"/>
        <v>0</v>
      </c>
      <c r="C1954" s="31" t="s">
        <v>170</v>
      </c>
      <c r="D1954" s="30" t="s">
        <v>170</v>
      </c>
      <c r="E1954" s="29"/>
      <c r="F1954" s="29"/>
      <c r="G1954" s="29"/>
      <c r="H1954" s="29"/>
      <c r="I1954" s="29"/>
      <c r="J1954" s="29"/>
      <c r="K1954" s="29">
        <v>0</v>
      </c>
    </row>
    <row r="1955" spans="1:11" x14ac:dyDescent="0.2">
      <c r="A1955" s="47">
        <f t="shared" si="58"/>
        <v>0</v>
      </c>
      <c r="B1955" s="36">
        <f t="shared" si="59"/>
        <v>0</v>
      </c>
      <c r="C1955" s="31" t="s">
        <v>170</v>
      </c>
      <c r="D1955" s="30" t="s">
        <v>170</v>
      </c>
      <c r="E1955" s="29"/>
      <c r="F1955" s="29"/>
      <c r="G1955" s="29"/>
      <c r="H1955" s="29"/>
      <c r="I1955" s="29"/>
      <c r="J1955" s="29"/>
      <c r="K1955" s="29">
        <v>0</v>
      </c>
    </row>
    <row r="1956" spans="1:11" x14ac:dyDescent="0.2">
      <c r="A1956" s="47">
        <f t="shared" si="58"/>
        <v>0</v>
      </c>
      <c r="B1956" s="36">
        <f t="shared" si="59"/>
        <v>0</v>
      </c>
      <c r="C1956" s="31" t="s">
        <v>170</v>
      </c>
      <c r="D1956" s="30" t="s">
        <v>170</v>
      </c>
      <c r="E1956" s="29"/>
      <c r="F1956" s="29"/>
      <c r="G1956" s="29"/>
      <c r="H1956" s="29"/>
      <c r="I1956" s="29"/>
      <c r="J1956" s="29"/>
      <c r="K1956" s="29">
        <v>0</v>
      </c>
    </row>
    <row r="1957" spans="1:11" x14ac:dyDescent="0.2">
      <c r="A1957" s="47">
        <f t="shared" si="58"/>
        <v>0</v>
      </c>
      <c r="B1957" s="36">
        <f t="shared" si="59"/>
        <v>0</v>
      </c>
      <c r="C1957" s="31" t="s">
        <v>170</v>
      </c>
      <c r="D1957" s="30" t="s">
        <v>170</v>
      </c>
      <c r="E1957" s="29"/>
      <c r="F1957" s="29"/>
      <c r="G1957" s="29"/>
      <c r="H1957" s="29"/>
      <c r="I1957" s="29"/>
      <c r="J1957" s="29"/>
      <c r="K1957" s="29">
        <v>0</v>
      </c>
    </row>
    <row r="1958" spans="1:11" x14ac:dyDescent="0.2">
      <c r="A1958" s="47">
        <f t="shared" si="58"/>
        <v>0</v>
      </c>
      <c r="B1958" s="36">
        <f t="shared" si="59"/>
        <v>0</v>
      </c>
      <c r="C1958" s="31" t="s">
        <v>170</v>
      </c>
      <c r="D1958" s="30" t="s">
        <v>170</v>
      </c>
      <c r="E1958" s="29"/>
      <c r="F1958" s="29"/>
      <c r="G1958" s="29"/>
      <c r="H1958" s="29"/>
      <c r="I1958" s="29"/>
      <c r="J1958" s="29"/>
      <c r="K1958" s="29">
        <v>0</v>
      </c>
    </row>
    <row r="1959" spans="1:11" x14ac:dyDescent="0.2">
      <c r="A1959" s="47">
        <f t="shared" si="58"/>
        <v>0</v>
      </c>
      <c r="B1959" s="36">
        <f t="shared" si="59"/>
        <v>0</v>
      </c>
      <c r="C1959" s="31" t="s">
        <v>170</v>
      </c>
      <c r="D1959" s="30" t="s">
        <v>170</v>
      </c>
      <c r="E1959" s="29"/>
      <c r="F1959" s="29"/>
      <c r="G1959" s="29"/>
      <c r="H1959" s="29"/>
      <c r="I1959" s="29"/>
      <c r="J1959" s="29"/>
      <c r="K1959" s="29">
        <v>0</v>
      </c>
    </row>
    <row r="1960" spans="1:11" x14ac:dyDescent="0.2">
      <c r="A1960" s="47">
        <f t="shared" si="58"/>
        <v>0</v>
      </c>
      <c r="B1960" s="36">
        <f t="shared" si="59"/>
        <v>0</v>
      </c>
      <c r="C1960" s="31" t="s">
        <v>170</v>
      </c>
      <c r="D1960" s="30" t="s">
        <v>170</v>
      </c>
      <c r="E1960" s="29"/>
      <c r="F1960" s="29"/>
      <c r="G1960" s="29"/>
      <c r="H1960" s="29"/>
      <c r="I1960" s="29"/>
      <c r="J1960" s="29"/>
      <c r="K1960" s="29">
        <v>0</v>
      </c>
    </row>
    <row r="1961" spans="1:11" x14ac:dyDescent="0.2">
      <c r="A1961" s="47">
        <f t="shared" si="58"/>
        <v>0</v>
      </c>
      <c r="B1961" s="36">
        <f t="shared" si="59"/>
        <v>0</v>
      </c>
      <c r="C1961" s="31" t="s">
        <v>170</v>
      </c>
      <c r="D1961" s="30" t="s">
        <v>170</v>
      </c>
      <c r="E1961" s="29"/>
      <c r="F1961" s="29"/>
      <c r="G1961" s="29"/>
      <c r="H1961" s="29"/>
      <c r="I1961" s="29"/>
      <c r="J1961" s="29"/>
      <c r="K1961" s="29">
        <v>0</v>
      </c>
    </row>
    <row r="1962" spans="1:11" x14ac:dyDescent="0.2">
      <c r="A1962" s="47">
        <f t="shared" si="58"/>
        <v>0</v>
      </c>
      <c r="B1962" s="36">
        <f t="shared" si="59"/>
        <v>0</v>
      </c>
      <c r="C1962" s="31" t="s">
        <v>170</v>
      </c>
      <c r="D1962" s="30" t="s">
        <v>170</v>
      </c>
      <c r="E1962" s="29"/>
      <c r="F1962" s="29"/>
      <c r="G1962" s="29"/>
      <c r="H1962" s="29"/>
      <c r="I1962" s="29"/>
      <c r="J1962" s="29"/>
      <c r="K1962" s="29">
        <v>0</v>
      </c>
    </row>
    <row r="1963" spans="1:11" x14ac:dyDescent="0.2">
      <c r="A1963" s="47">
        <f t="shared" si="58"/>
        <v>0</v>
      </c>
      <c r="B1963" s="36">
        <f t="shared" si="59"/>
        <v>0</v>
      </c>
      <c r="C1963" s="31" t="s">
        <v>170</v>
      </c>
      <c r="D1963" s="30" t="s">
        <v>170</v>
      </c>
      <c r="E1963" s="29"/>
      <c r="F1963" s="29"/>
      <c r="G1963" s="29"/>
      <c r="H1963" s="29"/>
      <c r="I1963" s="29"/>
      <c r="J1963" s="29"/>
      <c r="K1963" s="29">
        <v>0</v>
      </c>
    </row>
    <row r="1964" spans="1:11" x14ac:dyDescent="0.2">
      <c r="A1964" s="47">
        <f t="shared" si="58"/>
        <v>0</v>
      </c>
      <c r="B1964" s="36">
        <f t="shared" si="59"/>
        <v>0</v>
      </c>
      <c r="C1964" s="31" t="s">
        <v>170</v>
      </c>
      <c r="D1964" s="30" t="s">
        <v>170</v>
      </c>
      <c r="E1964" s="29"/>
      <c r="F1964" s="29"/>
      <c r="G1964" s="29"/>
      <c r="H1964" s="29"/>
      <c r="I1964" s="29"/>
      <c r="J1964" s="29"/>
      <c r="K1964" s="29">
        <v>0</v>
      </c>
    </row>
    <row r="1965" spans="1:11" x14ac:dyDescent="0.2">
      <c r="A1965" s="47">
        <f t="shared" si="58"/>
        <v>0</v>
      </c>
      <c r="B1965" s="36">
        <f t="shared" si="59"/>
        <v>0</v>
      </c>
      <c r="C1965" s="31" t="s">
        <v>170</v>
      </c>
      <c r="D1965" s="30" t="s">
        <v>170</v>
      </c>
      <c r="E1965" s="29"/>
      <c r="F1965" s="29"/>
      <c r="G1965" s="29"/>
      <c r="H1965" s="29"/>
      <c r="I1965" s="29"/>
      <c r="J1965" s="29"/>
      <c r="K1965" s="29">
        <v>0</v>
      </c>
    </row>
    <row r="1966" spans="1:11" x14ac:dyDescent="0.2">
      <c r="A1966" s="47">
        <f t="shared" si="58"/>
        <v>0</v>
      </c>
      <c r="B1966" s="36">
        <f t="shared" si="59"/>
        <v>0</v>
      </c>
      <c r="C1966" s="31" t="s">
        <v>170</v>
      </c>
      <c r="D1966" s="30" t="s">
        <v>170</v>
      </c>
      <c r="E1966" s="29"/>
      <c r="F1966" s="29"/>
      <c r="G1966" s="29"/>
      <c r="H1966" s="29"/>
      <c r="I1966" s="29"/>
      <c r="J1966" s="29"/>
      <c r="K1966" s="29">
        <v>0</v>
      </c>
    </row>
    <row r="1967" spans="1:11" x14ac:dyDescent="0.2">
      <c r="A1967" s="47">
        <f t="shared" si="58"/>
        <v>0</v>
      </c>
      <c r="B1967" s="36">
        <f t="shared" si="59"/>
        <v>0</v>
      </c>
      <c r="C1967" s="31" t="s">
        <v>170</v>
      </c>
      <c r="D1967" s="30" t="s">
        <v>170</v>
      </c>
      <c r="E1967" s="29"/>
      <c r="F1967" s="29"/>
      <c r="G1967" s="29"/>
      <c r="H1967" s="29"/>
      <c r="I1967" s="29"/>
      <c r="J1967" s="29"/>
      <c r="K1967" s="29">
        <v>0</v>
      </c>
    </row>
    <row r="1968" spans="1:11" x14ac:dyDescent="0.2">
      <c r="A1968" s="47">
        <f t="shared" si="58"/>
        <v>0</v>
      </c>
      <c r="B1968" s="36">
        <f t="shared" si="59"/>
        <v>0</v>
      </c>
      <c r="C1968" s="31" t="s">
        <v>170</v>
      </c>
      <c r="D1968" s="30" t="s">
        <v>170</v>
      </c>
      <c r="E1968" s="29"/>
      <c r="F1968" s="29"/>
      <c r="G1968" s="29"/>
      <c r="H1968" s="29"/>
      <c r="I1968" s="29"/>
      <c r="J1968" s="29"/>
      <c r="K1968" s="29">
        <v>0</v>
      </c>
    </row>
    <row r="1969" spans="1:11" x14ac:dyDescent="0.2">
      <c r="A1969" s="47">
        <f t="shared" si="58"/>
        <v>0</v>
      </c>
      <c r="B1969" s="36">
        <f t="shared" si="59"/>
        <v>0</v>
      </c>
      <c r="C1969" s="31" t="s">
        <v>170</v>
      </c>
      <c r="D1969" s="30" t="s">
        <v>170</v>
      </c>
      <c r="E1969" s="29"/>
      <c r="F1969" s="29"/>
      <c r="G1969" s="29"/>
      <c r="H1969" s="29"/>
      <c r="I1969" s="29"/>
      <c r="J1969" s="29"/>
      <c r="K1969" s="29">
        <v>0</v>
      </c>
    </row>
    <row r="1970" spans="1:11" x14ac:dyDescent="0.2">
      <c r="A1970" s="47">
        <f t="shared" si="58"/>
        <v>0</v>
      </c>
      <c r="B1970" s="36">
        <f t="shared" si="59"/>
        <v>0</v>
      </c>
      <c r="C1970" s="31" t="s">
        <v>170</v>
      </c>
      <c r="D1970" s="30" t="s">
        <v>170</v>
      </c>
      <c r="E1970" s="29"/>
      <c r="F1970" s="29"/>
      <c r="G1970" s="29"/>
      <c r="H1970" s="29"/>
      <c r="I1970" s="29"/>
      <c r="J1970" s="29"/>
      <c r="K1970" s="29">
        <v>0</v>
      </c>
    </row>
    <row r="1971" spans="1:11" x14ac:dyDescent="0.2">
      <c r="A1971" s="47">
        <f t="shared" ref="A1971:A1998" si="60">IF(ISNA(MATCH(C1971,offers.segment.all,0)),1,0)</f>
        <v>0</v>
      </c>
      <c r="B1971" s="36">
        <f t="shared" ref="B1971:B1998" si="61">IF(ISNA(MATCH(D1971,revenue.descriptions,0)),1,0)</f>
        <v>0</v>
      </c>
      <c r="C1971" s="31" t="s">
        <v>170</v>
      </c>
      <c r="D1971" s="30" t="s">
        <v>170</v>
      </c>
      <c r="E1971" s="29"/>
      <c r="F1971" s="29"/>
      <c r="G1971" s="29"/>
      <c r="H1971" s="29"/>
      <c r="I1971" s="29"/>
      <c r="J1971" s="29"/>
      <c r="K1971" s="29">
        <v>0</v>
      </c>
    </row>
    <row r="1972" spans="1:11" x14ac:dyDescent="0.2">
      <c r="A1972" s="47">
        <f t="shared" si="60"/>
        <v>0</v>
      </c>
      <c r="B1972" s="36">
        <f t="shared" si="61"/>
        <v>0</v>
      </c>
      <c r="C1972" s="31" t="s">
        <v>170</v>
      </c>
      <c r="D1972" s="30" t="s">
        <v>170</v>
      </c>
      <c r="E1972" s="29"/>
      <c r="F1972" s="29"/>
      <c r="G1972" s="29"/>
      <c r="H1972" s="29"/>
      <c r="I1972" s="29"/>
      <c r="J1972" s="29"/>
      <c r="K1972" s="29">
        <v>0</v>
      </c>
    </row>
    <row r="1973" spans="1:11" x14ac:dyDescent="0.2">
      <c r="A1973" s="47">
        <f t="shared" si="60"/>
        <v>0</v>
      </c>
      <c r="B1973" s="36">
        <f t="shared" si="61"/>
        <v>0</v>
      </c>
      <c r="C1973" s="31" t="s">
        <v>170</v>
      </c>
      <c r="D1973" s="30" t="s">
        <v>170</v>
      </c>
      <c r="E1973" s="29"/>
      <c r="F1973" s="29"/>
      <c r="G1973" s="29"/>
      <c r="H1973" s="29"/>
      <c r="I1973" s="29"/>
      <c r="J1973" s="29"/>
      <c r="K1973" s="29">
        <v>0</v>
      </c>
    </row>
    <row r="1974" spans="1:11" x14ac:dyDescent="0.2">
      <c r="A1974" s="47">
        <f t="shared" si="60"/>
        <v>0</v>
      </c>
      <c r="B1974" s="36">
        <f t="shared" si="61"/>
        <v>0</v>
      </c>
      <c r="C1974" s="31" t="s">
        <v>170</v>
      </c>
      <c r="D1974" s="30" t="s">
        <v>170</v>
      </c>
      <c r="E1974" s="29"/>
      <c r="F1974" s="29"/>
      <c r="G1974" s="29"/>
      <c r="H1974" s="29"/>
      <c r="I1974" s="29"/>
      <c r="J1974" s="29"/>
      <c r="K1974" s="29">
        <v>0</v>
      </c>
    </row>
    <row r="1975" spans="1:11" x14ac:dyDescent="0.2">
      <c r="A1975" s="47">
        <f t="shared" si="60"/>
        <v>0</v>
      </c>
      <c r="B1975" s="36">
        <f t="shared" si="61"/>
        <v>0</v>
      </c>
      <c r="C1975" s="31" t="s">
        <v>170</v>
      </c>
      <c r="D1975" s="30" t="s">
        <v>170</v>
      </c>
      <c r="E1975" s="29"/>
      <c r="F1975" s="29"/>
      <c r="G1975" s="29"/>
      <c r="H1975" s="29"/>
      <c r="I1975" s="29"/>
      <c r="J1975" s="29"/>
      <c r="K1975" s="29">
        <v>0</v>
      </c>
    </row>
    <row r="1976" spans="1:11" x14ac:dyDescent="0.2">
      <c r="A1976" s="47">
        <f t="shared" si="60"/>
        <v>0</v>
      </c>
      <c r="B1976" s="36">
        <f t="shared" si="61"/>
        <v>0</v>
      </c>
      <c r="C1976" s="31" t="s">
        <v>170</v>
      </c>
      <c r="D1976" s="30" t="s">
        <v>170</v>
      </c>
      <c r="E1976" s="29"/>
      <c r="F1976" s="29"/>
      <c r="G1976" s="29"/>
      <c r="H1976" s="29"/>
      <c r="I1976" s="29"/>
      <c r="J1976" s="29"/>
      <c r="K1976" s="29">
        <v>0</v>
      </c>
    </row>
    <row r="1977" spans="1:11" x14ac:dyDescent="0.2">
      <c r="A1977" s="47">
        <f t="shared" si="60"/>
        <v>0</v>
      </c>
      <c r="B1977" s="36">
        <f t="shared" si="61"/>
        <v>0</v>
      </c>
      <c r="C1977" s="31" t="s">
        <v>170</v>
      </c>
      <c r="D1977" s="30" t="s">
        <v>170</v>
      </c>
      <c r="E1977" s="29"/>
      <c r="F1977" s="29"/>
      <c r="G1977" s="29"/>
      <c r="H1977" s="29"/>
      <c r="I1977" s="29"/>
      <c r="J1977" s="29"/>
      <c r="K1977" s="29">
        <v>0</v>
      </c>
    </row>
    <row r="1978" spans="1:11" x14ac:dyDescent="0.2">
      <c r="A1978" s="47">
        <f t="shared" si="60"/>
        <v>0</v>
      </c>
      <c r="B1978" s="36">
        <f t="shared" si="61"/>
        <v>0</v>
      </c>
      <c r="C1978" s="31" t="s">
        <v>170</v>
      </c>
      <c r="D1978" s="30" t="s">
        <v>170</v>
      </c>
      <c r="E1978" s="29"/>
      <c r="F1978" s="29"/>
      <c r="G1978" s="29"/>
      <c r="H1978" s="29"/>
      <c r="I1978" s="29"/>
      <c r="J1978" s="29"/>
      <c r="K1978" s="29">
        <v>0</v>
      </c>
    </row>
    <row r="1979" spans="1:11" x14ac:dyDescent="0.2">
      <c r="A1979" s="47">
        <f t="shared" si="60"/>
        <v>0</v>
      </c>
      <c r="B1979" s="36">
        <f t="shared" si="61"/>
        <v>0</v>
      </c>
      <c r="C1979" s="31" t="s">
        <v>170</v>
      </c>
      <c r="D1979" s="30" t="s">
        <v>170</v>
      </c>
      <c r="E1979" s="29"/>
      <c r="F1979" s="29"/>
      <c r="G1979" s="29"/>
      <c r="H1979" s="29"/>
      <c r="I1979" s="29"/>
      <c r="J1979" s="29"/>
      <c r="K1979" s="29">
        <v>0</v>
      </c>
    </row>
    <row r="1980" spans="1:11" x14ac:dyDescent="0.2">
      <c r="A1980" s="47">
        <f t="shared" si="60"/>
        <v>0</v>
      </c>
      <c r="B1980" s="36">
        <f t="shared" si="61"/>
        <v>0</v>
      </c>
      <c r="C1980" s="31" t="s">
        <v>170</v>
      </c>
      <c r="D1980" s="30" t="s">
        <v>170</v>
      </c>
      <c r="E1980" s="29"/>
      <c r="F1980" s="29"/>
      <c r="G1980" s="29"/>
      <c r="H1980" s="29"/>
      <c r="I1980" s="29"/>
      <c r="J1980" s="29"/>
      <c r="K1980" s="29">
        <v>0</v>
      </c>
    </row>
    <row r="1981" spans="1:11" x14ac:dyDescent="0.2">
      <c r="A1981" s="47">
        <f t="shared" si="60"/>
        <v>0</v>
      </c>
      <c r="B1981" s="36">
        <f t="shared" si="61"/>
        <v>0</v>
      </c>
      <c r="C1981" s="31" t="s">
        <v>170</v>
      </c>
      <c r="D1981" s="30" t="s">
        <v>170</v>
      </c>
      <c r="E1981" s="29"/>
      <c r="F1981" s="29"/>
      <c r="G1981" s="29"/>
      <c r="H1981" s="29"/>
      <c r="I1981" s="29"/>
      <c r="J1981" s="29"/>
      <c r="K1981" s="29">
        <v>0</v>
      </c>
    </row>
    <row r="1982" spans="1:11" x14ac:dyDescent="0.2">
      <c r="A1982" s="47">
        <f t="shared" si="60"/>
        <v>0</v>
      </c>
      <c r="B1982" s="36">
        <f t="shared" si="61"/>
        <v>0</v>
      </c>
      <c r="C1982" s="31" t="s">
        <v>170</v>
      </c>
      <c r="D1982" s="30" t="s">
        <v>170</v>
      </c>
      <c r="E1982" s="29"/>
      <c r="F1982" s="29"/>
      <c r="G1982" s="29"/>
      <c r="H1982" s="29"/>
      <c r="I1982" s="29"/>
      <c r="J1982" s="29"/>
      <c r="K1982" s="29">
        <v>0</v>
      </c>
    </row>
    <row r="1983" spans="1:11" x14ac:dyDescent="0.2">
      <c r="A1983" s="47">
        <f t="shared" si="60"/>
        <v>0</v>
      </c>
      <c r="B1983" s="36">
        <f t="shared" si="61"/>
        <v>0</v>
      </c>
      <c r="C1983" s="31" t="s">
        <v>170</v>
      </c>
      <c r="D1983" s="30" t="s">
        <v>170</v>
      </c>
      <c r="E1983" s="29"/>
      <c r="F1983" s="29"/>
      <c r="G1983" s="29"/>
      <c r="H1983" s="29"/>
      <c r="I1983" s="29"/>
      <c r="J1983" s="29"/>
      <c r="K1983" s="29">
        <v>0</v>
      </c>
    </row>
    <row r="1984" spans="1:11" x14ac:dyDescent="0.2">
      <c r="A1984" s="47">
        <f t="shared" si="60"/>
        <v>0</v>
      </c>
      <c r="B1984" s="36">
        <f t="shared" si="61"/>
        <v>0</v>
      </c>
      <c r="C1984" s="31" t="s">
        <v>170</v>
      </c>
      <c r="D1984" s="30" t="s">
        <v>170</v>
      </c>
      <c r="E1984" s="29"/>
      <c r="F1984" s="29"/>
      <c r="G1984" s="29"/>
      <c r="H1984" s="29"/>
      <c r="I1984" s="29"/>
      <c r="J1984" s="29"/>
      <c r="K1984" s="29">
        <v>0</v>
      </c>
    </row>
    <row r="1985" spans="1:11" x14ac:dyDescent="0.2">
      <c r="A1985" s="47">
        <f t="shared" si="60"/>
        <v>0</v>
      </c>
      <c r="B1985" s="36">
        <f t="shared" si="61"/>
        <v>0</v>
      </c>
      <c r="C1985" s="31" t="s">
        <v>170</v>
      </c>
      <c r="D1985" s="30" t="s">
        <v>170</v>
      </c>
      <c r="E1985" s="29"/>
      <c r="F1985" s="29"/>
      <c r="G1985" s="29"/>
      <c r="H1985" s="29"/>
      <c r="I1985" s="29"/>
      <c r="J1985" s="29"/>
      <c r="K1985" s="29">
        <v>0</v>
      </c>
    </row>
    <row r="1986" spans="1:11" x14ac:dyDescent="0.2">
      <c r="A1986" s="47">
        <f t="shared" si="60"/>
        <v>0</v>
      </c>
      <c r="B1986" s="36">
        <f t="shared" si="61"/>
        <v>0</v>
      </c>
      <c r="C1986" s="31" t="s">
        <v>170</v>
      </c>
      <c r="D1986" s="30" t="s">
        <v>170</v>
      </c>
      <c r="E1986" s="29"/>
      <c r="F1986" s="29"/>
      <c r="G1986" s="29"/>
      <c r="H1986" s="29"/>
      <c r="I1986" s="29"/>
      <c r="J1986" s="29"/>
      <c r="K1986" s="29">
        <v>0</v>
      </c>
    </row>
    <row r="1987" spans="1:11" x14ac:dyDescent="0.2">
      <c r="A1987" s="47">
        <f t="shared" si="60"/>
        <v>0</v>
      </c>
      <c r="B1987" s="36">
        <f t="shared" si="61"/>
        <v>0</v>
      </c>
      <c r="C1987" s="31" t="s">
        <v>170</v>
      </c>
      <c r="D1987" s="30" t="s">
        <v>170</v>
      </c>
      <c r="E1987" s="29"/>
      <c r="F1987" s="29"/>
      <c r="G1987" s="29"/>
      <c r="H1987" s="29"/>
      <c r="I1987" s="29"/>
      <c r="J1987" s="29"/>
      <c r="K1987" s="29">
        <v>0</v>
      </c>
    </row>
    <row r="1988" spans="1:11" x14ac:dyDescent="0.2">
      <c r="A1988" s="47">
        <f t="shared" si="60"/>
        <v>0</v>
      </c>
      <c r="B1988" s="36">
        <f t="shared" si="61"/>
        <v>0</v>
      </c>
      <c r="C1988" s="31" t="s">
        <v>170</v>
      </c>
      <c r="D1988" s="30" t="s">
        <v>170</v>
      </c>
      <c r="E1988" s="29"/>
      <c r="F1988" s="29"/>
      <c r="G1988" s="29"/>
      <c r="H1988" s="29"/>
      <c r="I1988" s="29"/>
      <c r="J1988" s="29"/>
      <c r="K1988" s="29">
        <v>0</v>
      </c>
    </row>
    <row r="1989" spans="1:11" x14ac:dyDescent="0.2">
      <c r="A1989" s="47">
        <f t="shared" si="60"/>
        <v>0</v>
      </c>
      <c r="B1989" s="36">
        <f t="shared" si="61"/>
        <v>0</v>
      </c>
      <c r="C1989" s="31" t="s">
        <v>170</v>
      </c>
      <c r="D1989" s="30" t="s">
        <v>170</v>
      </c>
      <c r="E1989" s="29"/>
      <c r="F1989" s="29"/>
      <c r="G1989" s="29"/>
      <c r="H1989" s="29"/>
      <c r="I1989" s="29"/>
      <c r="J1989" s="29"/>
      <c r="K1989" s="29">
        <v>0</v>
      </c>
    </row>
    <row r="1990" spans="1:11" x14ac:dyDescent="0.2">
      <c r="A1990" s="47">
        <f t="shared" si="60"/>
        <v>0</v>
      </c>
      <c r="B1990" s="36">
        <f t="shared" si="61"/>
        <v>0</v>
      </c>
      <c r="C1990" s="31" t="s">
        <v>170</v>
      </c>
      <c r="D1990" s="30" t="s">
        <v>170</v>
      </c>
      <c r="E1990" s="29"/>
      <c r="F1990" s="29"/>
      <c r="G1990" s="29"/>
      <c r="H1990" s="29"/>
      <c r="I1990" s="29"/>
      <c r="J1990" s="29"/>
      <c r="K1990" s="29">
        <v>0</v>
      </c>
    </row>
    <row r="1991" spans="1:11" x14ac:dyDescent="0.2">
      <c r="A1991" s="47">
        <f t="shared" si="60"/>
        <v>0</v>
      </c>
      <c r="B1991" s="36">
        <f t="shared" si="61"/>
        <v>0</v>
      </c>
      <c r="C1991" s="31" t="s">
        <v>170</v>
      </c>
      <c r="D1991" s="30" t="s">
        <v>170</v>
      </c>
      <c r="E1991" s="29"/>
      <c r="F1991" s="29"/>
      <c r="G1991" s="29"/>
      <c r="H1991" s="29"/>
      <c r="I1991" s="29"/>
      <c r="J1991" s="29"/>
      <c r="K1991" s="29">
        <v>0</v>
      </c>
    </row>
    <row r="1992" spans="1:11" x14ac:dyDescent="0.2">
      <c r="A1992" s="47">
        <f t="shared" si="60"/>
        <v>0</v>
      </c>
      <c r="B1992" s="36">
        <f t="shared" si="61"/>
        <v>0</v>
      </c>
      <c r="C1992" s="31" t="s">
        <v>170</v>
      </c>
      <c r="D1992" s="30" t="s">
        <v>170</v>
      </c>
      <c r="E1992" s="29"/>
      <c r="F1992" s="29"/>
      <c r="G1992" s="29"/>
      <c r="H1992" s="29"/>
      <c r="I1992" s="29"/>
      <c r="J1992" s="29"/>
      <c r="K1992" s="29">
        <v>0</v>
      </c>
    </row>
    <row r="1993" spans="1:11" x14ac:dyDescent="0.2">
      <c r="A1993" s="47">
        <f t="shared" si="60"/>
        <v>0</v>
      </c>
      <c r="B1993" s="36">
        <f t="shared" si="61"/>
        <v>0</v>
      </c>
      <c r="C1993" s="31" t="s">
        <v>170</v>
      </c>
      <c r="D1993" s="30" t="s">
        <v>170</v>
      </c>
      <c r="E1993" s="29"/>
      <c r="F1993" s="29"/>
      <c r="G1993" s="29"/>
      <c r="H1993" s="29"/>
      <c r="I1993" s="29"/>
      <c r="J1993" s="29"/>
      <c r="K1993" s="29">
        <v>0</v>
      </c>
    </row>
    <row r="1994" spans="1:11" x14ac:dyDescent="0.2">
      <c r="A1994" s="47">
        <f t="shared" si="60"/>
        <v>0</v>
      </c>
      <c r="B1994" s="36">
        <f t="shared" si="61"/>
        <v>0</v>
      </c>
      <c r="C1994" s="31" t="s">
        <v>170</v>
      </c>
      <c r="D1994" s="30" t="s">
        <v>170</v>
      </c>
      <c r="E1994" s="29"/>
      <c r="F1994" s="29"/>
      <c r="G1994" s="29"/>
      <c r="H1994" s="29"/>
      <c r="I1994" s="29"/>
      <c r="J1994" s="29"/>
      <c r="K1994" s="29">
        <v>0</v>
      </c>
    </row>
    <row r="1995" spans="1:11" x14ac:dyDescent="0.2">
      <c r="A1995" s="47">
        <f t="shared" si="60"/>
        <v>0</v>
      </c>
      <c r="B1995" s="36">
        <f t="shared" si="61"/>
        <v>0</v>
      </c>
      <c r="C1995" s="31" t="s">
        <v>170</v>
      </c>
      <c r="D1995" s="30" t="s">
        <v>170</v>
      </c>
      <c r="E1995" s="29"/>
      <c r="F1995" s="29"/>
      <c r="G1995" s="29"/>
      <c r="H1995" s="29"/>
      <c r="I1995" s="29"/>
      <c r="J1995" s="29"/>
      <c r="K1995" s="29">
        <v>0</v>
      </c>
    </row>
    <row r="1996" spans="1:11" x14ac:dyDescent="0.2">
      <c r="A1996" s="47">
        <f t="shared" si="60"/>
        <v>0</v>
      </c>
      <c r="B1996" s="36">
        <f t="shared" si="61"/>
        <v>0</v>
      </c>
      <c r="C1996" s="31" t="s">
        <v>170</v>
      </c>
      <c r="D1996" s="30" t="s">
        <v>170</v>
      </c>
      <c r="E1996" s="29"/>
      <c r="F1996" s="29"/>
      <c r="G1996" s="29"/>
      <c r="H1996" s="29"/>
      <c r="I1996" s="29"/>
      <c r="J1996" s="29"/>
      <c r="K1996" s="29">
        <v>0</v>
      </c>
    </row>
    <row r="1997" spans="1:11" x14ac:dyDescent="0.2">
      <c r="A1997" s="47">
        <f t="shared" si="60"/>
        <v>0</v>
      </c>
      <c r="B1997" s="36">
        <f t="shared" si="61"/>
        <v>0</v>
      </c>
      <c r="C1997" s="31" t="s">
        <v>170</v>
      </c>
      <c r="D1997" s="30" t="s">
        <v>170</v>
      </c>
      <c r="E1997" s="29"/>
      <c r="F1997" s="29"/>
      <c r="G1997" s="29"/>
      <c r="H1997" s="29"/>
      <c r="I1997" s="29"/>
      <c r="J1997" s="29"/>
      <c r="K1997" s="29">
        <v>0</v>
      </c>
    </row>
    <row r="1998" spans="1:11" x14ac:dyDescent="0.2">
      <c r="A1998" s="47">
        <f t="shared" si="60"/>
        <v>0</v>
      </c>
      <c r="B1998" s="36">
        <f t="shared" si="61"/>
        <v>0</v>
      </c>
      <c r="C1998" s="31" t="s">
        <v>170</v>
      </c>
      <c r="D1998" s="30" t="s">
        <v>170</v>
      </c>
      <c r="E1998" s="29"/>
      <c r="F1998" s="29"/>
      <c r="G1998" s="29"/>
      <c r="H1998" s="29"/>
      <c r="I1998" s="29"/>
      <c r="J1998" s="29"/>
      <c r="K1998" s="29">
        <v>0</v>
      </c>
    </row>
    <row r="1999" spans="1:11" x14ac:dyDescent="0.2">
      <c r="A1999" s="47">
        <f t="shared" ref="A1999:A2004" si="62">IF(ISNA(MATCH(C1999,offers.segment.all,0)),1,0)</f>
        <v>0</v>
      </c>
      <c r="B1999" s="36">
        <f t="shared" ref="B1999:B2004" si="63">IF(ISNA(MATCH(D1999,revenue.descriptions,0)),1,0)</f>
        <v>0</v>
      </c>
      <c r="C1999" s="31" t="s">
        <v>170</v>
      </c>
      <c r="D1999" s="30" t="s">
        <v>170</v>
      </c>
      <c r="E1999" s="29"/>
      <c r="F1999" s="29"/>
      <c r="G1999" s="29"/>
      <c r="H1999" s="29"/>
      <c r="I1999" s="29"/>
      <c r="J1999" s="29"/>
      <c r="K1999" s="29">
        <v>0</v>
      </c>
    </row>
    <row r="2000" spans="1:11" x14ac:dyDescent="0.2">
      <c r="A2000" s="47">
        <f t="shared" si="62"/>
        <v>0</v>
      </c>
      <c r="B2000" s="36">
        <f t="shared" si="63"/>
        <v>0</v>
      </c>
      <c r="C2000" s="31" t="s">
        <v>170</v>
      </c>
      <c r="D2000" s="30" t="s">
        <v>170</v>
      </c>
      <c r="E2000" s="29"/>
      <c r="F2000" s="29"/>
      <c r="G2000" s="29"/>
      <c r="H2000" s="29"/>
      <c r="I2000" s="29"/>
      <c r="J2000" s="29"/>
      <c r="K2000" s="29">
        <v>0</v>
      </c>
    </row>
    <row r="2001" spans="1:11" x14ac:dyDescent="0.2">
      <c r="A2001" s="47">
        <f t="shared" si="62"/>
        <v>0</v>
      </c>
      <c r="B2001" s="36">
        <f t="shared" si="63"/>
        <v>0</v>
      </c>
      <c r="C2001" s="31" t="s">
        <v>170</v>
      </c>
      <c r="D2001" s="30" t="s">
        <v>170</v>
      </c>
      <c r="E2001" s="29"/>
      <c r="F2001" s="29"/>
      <c r="G2001" s="29"/>
      <c r="H2001" s="29"/>
      <c r="I2001" s="29"/>
      <c r="J2001" s="29"/>
      <c r="K2001" s="29">
        <v>0</v>
      </c>
    </row>
    <row r="2002" spans="1:11" x14ac:dyDescent="0.2">
      <c r="A2002" s="47">
        <f t="shared" si="62"/>
        <v>0</v>
      </c>
      <c r="B2002" s="36">
        <f t="shared" si="63"/>
        <v>0</v>
      </c>
      <c r="C2002" s="31" t="s">
        <v>170</v>
      </c>
      <c r="D2002" s="30" t="s">
        <v>170</v>
      </c>
      <c r="E2002" s="29"/>
      <c r="F2002" s="29"/>
      <c r="G2002" s="29"/>
      <c r="H2002" s="29"/>
      <c r="I2002" s="29"/>
      <c r="J2002" s="29"/>
      <c r="K2002" s="29">
        <v>0</v>
      </c>
    </row>
    <row r="2003" spans="1:11" x14ac:dyDescent="0.2">
      <c r="A2003" s="47">
        <f t="shared" si="62"/>
        <v>0</v>
      </c>
      <c r="B2003" s="36">
        <f t="shared" si="63"/>
        <v>0</v>
      </c>
      <c r="C2003" s="31" t="s">
        <v>170</v>
      </c>
      <c r="D2003" s="30" t="s">
        <v>170</v>
      </c>
      <c r="E2003" s="29"/>
      <c r="F2003" s="29"/>
      <c r="G2003" s="29"/>
      <c r="H2003" s="29"/>
      <c r="I2003" s="29"/>
      <c r="J2003" s="29"/>
      <c r="K2003" s="29">
        <v>0</v>
      </c>
    </row>
    <row r="2004" spans="1:11" x14ac:dyDescent="0.2">
      <c r="A2004" s="47">
        <f t="shared" si="62"/>
        <v>0</v>
      </c>
      <c r="B2004" s="36">
        <f t="shared" si="63"/>
        <v>0</v>
      </c>
      <c r="C2004" s="31" t="s">
        <v>170</v>
      </c>
      <c r="D2004" s="30" t="s">
        <v>170</v>
      </c>
      <c r="E2004" s="29"/>
      <c r="F2004" s="29"/>
      <c r="G2004" s="29"/>
      <c r="H2004" s="29"/>
      <c r="I2004" s="29"/>
      <c r="J2004" s="29"/>
      <c r="K2004" s="29">
        <v>0</v>
      </c>
    </row>
    <row r="2005" spans="1:11" x14ac:dyDescent="0.2">
      <c r="A2005" s="3" t="s">
        <v>247</v>
      </c>
      <c r="B2005" s="3" t="s">
        <v>248</v>
      </c>
      <c r="C2005" s="3" t="s">
        <v>181</v>
      </c>
      <c r="D2005" s="3" t="s">
        <v>182</v>
      </c>
      <c r="E2005" s="3" t="s">
        <v>183</v>
      </c>
      <c r="F2005" s="3" t="s">
        <v>184</v>
      </c>
      <c r="G2005" s="3" t="s">
        <v>185</v>
      </c>
      <c r="H2005" s="3" t="s">
        <v>186</v>
      </c>
      <c r="I2005" s="3" t="s">
        <v>187</v>
      </c>
      <c r="J2005" s="3" t="s">
        <v>188</v>
      </c>
      <c r="K2005" s="3" t="s">
        <v>217</v>
      </c>
    </row>
  </sheetData>
  <dataValidations count="2">
    <dataValidation type="list" allowBlank="1" showInputMessage="1" showErrorMessage="1" sqref="C5:C2004" xr:uid="{00000000-0002-0000-0500-000000000000}">
      <formula1>offers.segment.all</formula1>
    </dataValidation>
    <dataValidation type="list" allowBlank="1" showInputMessage="1" showErrorMessage="1" sqref="D5:D2004" xr:uid="{00000000-0002-0000-0500-000001000000}">
      <formula1>revenue.descriptions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5">
    <tabColor rgb="FF0070C0"/>
  </sheetPr>
  <dimension ref="A1:H145"/>
  <sheetViews>
    <sheetView showGridLines="0" zoomScaleNormal="100" workbookViewId="0">
      <pane ySplit="2" topLeftCell="A3" activePane="bottomLeft" state="frozen"/>
      <selection pane="bottomLeft"/>
    </sheetView>
  </sheetViews>
  <sheetFormatPr defaultColWidth="8.875" defaultRowHeight="11.4" x14ac:dyDescent="0.2"/>
  <cols>
    <col min="1" max="1" width="30.125" customWidth="1"/>
    <col min="2" max="2" width="16.125" bestFit="1" customWidth="1"/>
    <col min="3" max="4" width="20.875" customWidth="1"/>
  </cols>
  <sheetData>
    <row r="1" spans="1:7" s="4" customFormat="1" ht="28.2" x14ac:dyDescent="0.2">
      <c r="B1" s="4" t="s">
        <v>3</v>
      </c>
    </row>
    <row r="4" spans="1:7" ht="36" x14ac:dyDescent="0.2">
      <c r="A4" s="8" t="s">
        <v>160</v>
      </c>
      <c r="B4" s="8" t="s">
        <v>238</v>
      </c>
      <c r="C4" s="8" t="s">
        <v>161</v>
      </c>
      <c r="D4" s="8" t="s">
        <v>272</v>
      </c>
      <c r="E4" s="8" t="s">
        <v>242</v>
      </c>
      <c r="F4" s="8" t="s">
        <v>267</v>
      </c>
      <c r="G4" s="8" t="s">
        <v>267</v>
      </c>
    </row>
    <row r="5" spans="1:7" x14ac:dyDescent="0.2">
      <c r="A5" s="31" t="s">
        <v>170</v>
      </c>
      <c r="B5" s="31"/>
      <c r="C5" s="6"/>
      <c r="D5" s="22" t="s">
        <v>274</v>
      </c>
      <c r="E5" s="16">
        <f t="shared" ref="E5:E36" si="0">IF(ISNA(MATCH(A5,offers.segment.all,0)),1,0)</f>
        <v>0</v>
      </c>
      <c r="F5" s="39">
        <f t="shared" ref="F5:F36" si="1">IF(ISBLANK(B5),0,IF(ISNA(MATCH(B5,segments,0)),1,0))</f>
        <v>0</v>
      </c>
      <c r="G5" s="16">
        <f>IF(ISBLANK(C5),0,IF(ISNUMBER(C5),0,1))</f>
        <v>0</v>
      </c>
    </row>
    <row r="6" spans="1:7" x14ac:dyDescent="0.2">
      <c r="A6" s="31" t="s">
        <v>170</v>
      </c>
      <c r="B6" s="31"/>
      <c r="C6" s="6"/>
      <c r="D6" s="22" t="s">
        <v>274</v>
      </c>
      <c r="E6" s="16">
        <f t="shared" si="0"/>
        <v>0</v>
      </c>
      <c r="F6" s="39">
        <f t="shared" si="1"/>
        <v>0</v>
      </c>
      <c r="G6" s="16">
        <f t="shared" ref="G6:G69" si="2">IF(ISBLANK(C6),0,IF(ISNUMBER(C6),0,1))</f>
        <v>0</v>
      </c>
    </row>
    <row r="7" spans="1:7" x14ac:dyDescent="0.2">
      <c r="A7" s="31" t="s">
        <v>170</v>
      </c>
      <c r="B7" s="31"/>
      <c r="C7" s="6"/>
      <c r="D7" s="22" t="s">
        <v>274</v>
      </c>
      <c r="E7" s="16">
        <f t="shared" si="0"/>
        <v>0</v>
      </c>
      <c r="F7" s="39">
        <f t="shared" si="1"/>
        <v>0</v>
      </c>
      <c r="G7" s="16">
        <f t="shared" si="2"/>
        <v>0</v>
      </c>
    </row>
    <row r="8" spans="1:7" x14ac:dyDescent="0.2">
      <c r="A8" s="31" t="s">
        <v>170</v>
      </c>
      <c r="B8" s="31"/>
      <c r="C8" s="6"/>
      <c r="D8" s="22" t="s">
        <v>274</v>
      </c>
      <c r="E8" s="16">
        <f t="shared" si="0"/>
        <v>0</v>
      </c>
      <c r="F8" s="39">
        <f t="shared" si="1"/>
        <v>0</v>
      </c>
      <c r="G8" s="16">
        <f t="shared" si="2"/>
        <v>0</v>
      </c>
    </row>
    <row r="9" spans="1:7" x14ac:dyDescent="0.2">
      <c r="A9" s="31" t="s">
        <v>170</v>
      </c>
      <c r="B9" s="31"/>
      <c r="C9" s="6"/>
      <c r="D9" s="22" t="s">
        <v>274</v>
      </c>
      <c r="E9" s="16">
        <f t="shared" si="0"/>
        <v>0</v>
      </c>
      <c r="F9" s="39">
        <f t="shared" si="1"/>
        <v>0</v>
      </c>
      <c r="G9" s="16">
        <f t="shared" si="2"/>
        <v>0</v>
      </c>
    </row>
    <row r="10" spans="1:7" x14ac:dyDescent="0.2">
      <c r="A10" s="31" t="s">
        <v>170</v>
      </c>
      <c r="B10" s="31"/>
      <c r="C10" s="6"/>
      <c r="D10" s="22" t="s">
        <v>274</v>
      </c>
      <c r="E10" s="16">
        <f t="shared" si="0"/>
        <v>0</v>
      </c>
      <c r="F10" s="39">
        <f t="shared" si="1"/>
        <v>0</v>
      </c>
      <c r="G10" s="16">
        <f t="shared" si="2"/>
        <v>0</v>
      </c>
    </row>
    <row r="11" spans="1:7" x14ac:dyDescent="0.2">
      <c r="A11" s="31" t="s">
        <v>170</v>
      </c>
      <c r="B11" s="31"/>
      <c r="C11" s="6"/>
      <c r="D11" s="22" t="s">
        <v>274</v>
      </c>
      <c r="E11" s="16">
        <f t="shared" si="0"/>
        <v>0</v>
      </c>
      <c r="F11" s="39">
        <f t="shared" si="1"/>
        <v>0</v>
      </c>
      <c r="G11" s="16">
        <f t="shared" si="2"/>
        <v>0</v>
      </c>
    </row>
    <row r="12" spans="1:7" x14ac:dyDescent="0.2">
      <c r="A12" s="31" t="s">
        <v>170</v>
      </c>
      <c r="B12" s="31"/>
      <c r="C12" s="6"/>
      <c r="D12" s="22" t="s">
        <v>274</v>
      </c>
      <c r="E12" s="16">
        <f t="shared" si="0"/>
        <v>0</v>
      </c>
      <c r="F12" s="39">
        <f t="shared" si="1"/>
        <v>0</v>
      </c>
      <c r="G12" s="16">
        <f t="shared" si="2"/>
        <v>0</v>
      </c>
    </row>
    <row r="13" spans="1:7" x14ac:dyDescent="0.2">
      <c r="A13" s="31" t="s">
        <v>170</v>
      </c>
      <c r="B13" s="31"/>
      <c r="C13" s="6"/>
      <c r="D13" s="22" t="s">
        <v>274</v>
      </c>
      <c r="E13" s="16">
        <f t="shared" si="0"/>
        <v>0</v>
      </c>
      <c r="F13" s="39">
        <f t="shared" si="1"/>
        <v>0</v>
      </c>
      <c r="G13" s="16">
        <f t="shared" si="2"/>
        <v>0</v>
      </c>
    </row>
    <row r="14" spans="1:7" x14ac:dyDescent="0.2">
      <c r="A14" s="31" t="s">
        <v>170</v>
      </c>
      <c r="B14" s="31"/>
      <c r="C14" s="6"/>
      <c r="D14" s="22" t="s">
        <v>274</v>
      </c>
      <c r="E14" s="16">
        <f t="shared" si="0"/>
        <v>0</v>
      </c>
      <c r="F14" s="39">
        <f t="shared" si="1"/>
        <v>0</v>
      </c>
      <c r="G14" s="16">
        <f t="shared" si="2"/>
        <v>0</v>
      </c>
    </row>
    <row r="15" spans="1:7" x14ac:dyDescent="0.2">
      <c r="A15" s="31" t="s">
        <v>170</v>
      </c>
      <c r="B15" s="31"/>
      <c r="C15" s="6"/>
      <c r="D15" s="22" t="s">
        <v>274</v>
      </c>
      <c r="E15" s="16">
        <f t="shared" si="0"/>
        <v>0</v>
      </c>
      <c r="F15" s="39">
        <f t="shared" si="1"/>
        <v>0</v>
      </c>
      <c r="G15" s="16">
        <f t="shared" si="2"/>
        <v>0</v>
      </c>
    </row>
    <row r="16" spans="1:7" x14ac:dyDescent="0.2">
      <c r="A16" s="31" t="s">
        <v>170</v>
      </c>
      <c r="B16" s="31"/>
      <c r="C16" s="6"/>
      <c r="D16" s="22" t="s">
        <v>274</v>
      </c>
      <c r="E16" s="16">
        <f t="shared" si="0"/>
        <v>0</v>
      </c>
      <c r="F16" s="39">
        <f t="shared" si="1"/>
        <v>0</v>
      </c>
      <c r="G16" s="16">
        <f t="shared" si="2"/>
        <v>0</v>
      </c>
    </row>
    <row r="17" spans="1:7" x14ac:dyDescent="0.2">
      <c r="A17" s="31" t="s">
        <v>170</v>
      </c>
      <c r="B17" s="31"/>
      <c r="C17" s="6"/>
      <c r="D17" s="22" t="s">
        <v>274</v>
      </c>
      <c r="E17" s="16">
        <f t="shared" si="0"/>
        <v>0</v>
      </c>
      <c r="F17" s="39">
        <f t="shared" si="1"/>
        <v>0</v>
      </c>
      <c r="G17" s="16">
        <f t="shared" si="2"/>
        <v>0</v>
      </c>
    </row>
    <row r="18" spans="1:7" x14ac:dyDescent="0.2">
      <c r="A18" s="31" t="s">
        <v>170</v>
      </c>
      <c r="B18" s="31"/>
      <c r="C18" s="6"/>
      <c r="D18" s="22" t="s">
        <v>274</v>
      </c>
      <c r="E18" s="16">
        <f t="shared" si="0"/>
        <v>0</v>
      </c>
      <c r="F18" s="39">
        <f t="shared" si="1"/>
        <v>0</v>
      </c>
      <c r="G18" s="16">
        <f t="shared" si="2"/>
        <v>0</v>
      </c>
    </row>
    <row r="19" spans="1:7" x14ac:dyDescent="0.2">
      <c r="A19" s="31" t="s">
        <v>170</v>
      </c>
      <c r="B19" s="31"/>
      <c r="C19" s="6"/>
      <c r="D19" s="22" t="s">
        <v>274</v>
      </c>
      <c r="E19" s="16">
        <f t="shared" si="0"/>
        <v>0</v>
      </c>
      <c r="F19" s="39">
        <f t="shared" si="1"/>
        <v>0</v>
      </c>
      <c r="G19" s="16">
        <f t="shared" si="2"/>
        <v>0</v>
      </c>
    </row>
    <row r="20" spans="1:7" x14ac:dyDescent="0.2">
      <c r="A20" s="31" t="s">
        <v>170</v>
      </c>
      <c r="B20" s="31"/>
      <c r="C20" s="6"/>
      <c r="D20" s="22" t="s">
        <v>274</v>
      </c>
      <c r="E20" s="16">
        <f t="shared" si="0"/>
        <v>0</v>
      </c>
      <c r="F20" s="39">
        <f t="shared" si="1"/>
        <v>0</v>
      </c>
      <c r="G20" s="16">
        <f t="shared" si="2"/>
        <v>0</v>
      </c>
    </row>
    <row r="21" spans="1:7" x14ac:dyDescent="0.2">
      <c r="A21" s="31" t="s">
        <v>170</v>
      </c>
      <c r="B21" s="31"/>
      <c r="C21" s="6"/>
      <c r="D21" s="22" t="s">
        <v>274</v>
      </c>
      <c r="E21" s="16">
        <f t="shared" si="0"/>
        <v>0</v>
      </c>
      <c r="F21" s="39">
        <f t="shared" si="1"/>
        <v>0</v>
      </c>
      <c r="G21" s="16">
        <f t="shared" si="2"/>
        <v>0</v>
      </c>
    </row>
    <row r="22" spans="1:7" x14ac:dyDescent="0.2">
      <c r="A22" s="31" t="s">
        <v>170</v>
      </c>
      <c r="B22" s="31"/>
      <c r="C22" s="6"/>
      <c r="D22" s="22" t="s">
        <v>274</v>
      </c>
      <c r="E22" s="16">
        <f t="shared" si="0"/>
        <v>0</v>
      </c>
      <c r="F22" s="39">
        <f t="shared" si="1"/>
        <v>0</v>
      </c>
      <c r="G22" s="16">
        <f t="shared" si="2"/>
        <v>0</v>
      </c>
    </row>
    <row r="23" spans="1:7" x14ac:dyDescent="0.2">
      <c r="A23" s="31" t="s">
        <v>170</v>
      </c>
      <c r="B23" s="31"/>
      <c r="C23" s="6"/>
      <c r="D23" s="22" t="s">
        <v>274</v>
      </c>
      <c r="E23" s="16">
        <f t="shared" si="0"/>
        <v>0</v>
      </c>
      <c r="F23" s="39">
        <f t="shared" si="1"/>
        <v>0</v>
      </c>
      <c r="G23" s="16">
        <f t="shared" si="2"/>
        <v>0</v>
      </c>
    </row>
    <row r="24" spans="1:7" x14ac:dyDescent="0.2">
      <c r="A24" s="31" t="s">
        <v>170</v>
      </c>
      <c r="B24" s="31"/>
      <c r="C24" s="6"/>
      <c r="D24" s="22" t="s">
        <v>274</v>
      </c>
      <c r="E24" s="16">
        <f t="shared" si="0"/>
        <v>0</v>
      </c>
      <c r="F24" s="39">
        <f t="shared" si="1"/>
        <v>0</v>
      </c>
      <c r="G24" s="16">
        <f t="shared" si="2"/>
        <v>0</v>
      </c>
    </row>
    <row r="25" spans="1:7" x14ac:dyDescent="0.2">
      <c r="A25" s="31" t="s">
        <v>170</v>
      </c>
      <c r="B25" s="31"/>
      <c r="C25" s="6"/>
      <c r="D25" s="22" t="s">
        <v>274</v>
      </c>
      <c r="E25" s="16">
        <f t="shared" si="0"/>
        <v>0</v>
      </c>
      <c r="F25" s="39">
        <f t="shared" si="1"/>
        <v>0</v>
      </c>
      <c r="G25" s="16">
        <f t="shared" si="2"/>
        <v>0</v>
      </c>
    </row>
    <row r="26" spans="1:7" x14ac:dyDescent="0.2">
      <c r="A26" s="31" t="s">
        <v>170</v>
      </c>
      <c r="B26" s="31"/>
      <c r="C26" s="6"/>
      <c r="D26" s="22" t="s">
        <v>274</v>
      </c>
      <c r="E26" s="16">
        <f t="shared" si="0"/>
        <v>0</v>
      </c>
      <c r="F26" s="39">
        <f t="shared" si="1"/>
        <v>0</v>
      </c>
      <c r="G26" s="16">
        <f t="shared" si="2"/>
        <v>0</v>
      </c>
    </row>
    <row r="27" spans="1:7" x14ac:dyDescent="0.2">
      <c r="A27" s="31" t="s">
        <v>170</v>
      </c>
      <c r="B27" s="31"/>
      <c r="C27" s="6"/>
      <c r="D27" s="22" t="s">
        <v>274</v>
      </c>
      <c r="E27" s="16">
        <f t="shared" si="0"/>
        <v>0</v>
      </c>
      <c r="F27" s="39">
        <f t="shared" si="1"/>
        <v>0</v>
      </c>
      <c r="G27" s="16">
        <f t="shared" si="2"/>
        <v>0</v>
      </c>
    </row>
    <row r="28" spans="1:7" x14ac:dyDescent="0.2">
      <c r="A28" s="31" t="s">
        <v>170</v>
      </c>
      <c r="B28" s="31"/>
      <c r="C28" s="6"/>
      <c r="D28" s="22" t="s">
        <v>274</v>
      </c>
      <c r="E28" s="16">
        <f t="shared" si="0"/>
        <v>0</v>
      </c>
      <c r="F28" s="39">
        <f t="shared" si="1"/>
        <v>0</v>
      </c>
      <c r="G28" s="16">
        <f t="shared" si="2"/>
        <v>0</v>
      </c>
    </row>
    <row r="29" spans="1:7" x14ac:dyDescent="0.2">
      <c r="A29" s="31" t="s">
        <v>170</v>
      </c>
      <c r="B29" s="31"/>
      <c r="C29" s="6"/>
      <c r="D29" s="22" t="s">
        <v>274</v>
      </c>
      <c r="E29" s="16">
        <f t="shared" si="0"/>
        <v>0</v>
      </c>
      <c r="F29" s="39">
        <f t="shared" si="1"/>
        <v>0</v>
      </c>
      <c r="G29" s="16">
        <f t="shared" si="2"/>
        <v>0</v>
      </c>
    </row>
    <row r="30" spans="1:7" x14ac:dyDescent="0.2">
      <c r="A30" s="31" t="s">
        <v>170</v>
      </c>
      <c r="B30" s="31"/>
      <c r="C30" s="6"/>
      <c r="D30" s="22" t="s">
        <v>274</v>
      </c>
      <c r="E30" s="16">
        <f t="shared" si="0"/>
        <v>0</v>
      </c>
      <c r="F30" s="39">
        <f t="shared" si="1"/>
        <v>0</v>
      </c>
      <c r="G30" s="16">
        <f t="shared" si="2"/>
        <v>0</v>
      </c>
    </row>
    <row r="31" spans="1:7" x14ac:dyDescent="0.2">
      <c r="A31" s="31" t="s">
        <v>170</v>
      </c>
      <c r="B31" s="31"/>
      <c r="C31" s="6"/>
      <c r="D31" s="22" t="s">
        <v>274</v>
      </c>
      <c r="E31" s="16">
        <f t="shared" si="0"/>
        <v>0</v>
      </c>
      <c r="F31" s="39">
        <f t="shared" si="1"/>
        <v>0</v>
      </c>
      <c r="G31" s="16">
        <f t="shared" si="2"/>
        <v>0</v>
      </c>
    </row>
    <row r="32" spans="1:7" x14ac:dyDescent="0.2">
      <c r="A32" s="31" t="s">
        <v>170</v>
      </c>
      <c r="B32" s="31"/>
      <c r="C32" s="6"/>
      <c r="D32" s="22" t="s">
        <v>274</v>
      </c>
      <c r="E32" s="16">
        <f t="shared" si="0"/>
        <v>0</v>
      </c>
      <c r="F32" s="39">
        <f t="shared" si="1"/>
        <v>0</v>
      </c>
      <c r="G32" s="16">
        <f t="shared" si="2"/>
        <v>0</v>
      </c>
    </row>
    <row r="33" spans="1:7" x14ac:dyDescent="0.2">
      <c r="A33" s="31" t="s">
        <v>170</v>
      </c>
      <c r="B33" s="31"/>
      <c r="C33" s="6"/>
      <c r="D33" s="22" t="s">
        <v>274</v>
      </c>
      <c r="E33" s="16">
        <f t="shared" si="0"/>
        <v>0</v>
      </c>
      <c r="F33" s="39">
        <f t="shared" si="1"/>
        <v>0</v>
      </c>
      <c r="G33" s="16">
        <f t="shared" si="2"/>
        <v>0</v>
      </c>
    </row>
    <row r="34" spans="1:7" x14ac:dyDescent="0.2">
      <c r="A34" s="31" t="s">
        <v>170</v>
      </c>
      <c r="B34" s="31"/>
      <c r="C34" s="6"/>
      <c r="D34" s="22" t="s">
        <v>274</v>
      </c>
      <c r="E34" s="16">
        <f t="shared" si="0"/>
        <v>0</v>
      </c>
      <c r="F34" s="39">
        <f t="shared" si="1"/>
        <v>0</v>
      </c>
      <c r="G34" s="16">
        <f t="shared" si="2"/>
        <v>0</v>
      </c>
    </row>
    <row r="35" spans="1:7" x14ac:dyDescent="0.2">
      <c r="A35" s="31" t="s">
        <v>170</v>
      </c>
      <c r="B35" s="31"/>
      <c r="C35" s="6"/>
      <c r="D35" s="22" t="s">
        <v>274</v>
      </c>
      <c r="E35" s="16">
        <f t="shared" si="0"/>
        <v>0</v>
      </c>
      <c r="F35" s="39">
        <f t="shared" si="1"/>
        <v>0</v>
      </c>
      <c r="G35" s="16">
        <f t="shared" si="2"/>
        <v>0</v>
      </c>
    </row>
    <row r="36" spans="1:7" x14ac:dyDescent="0.2">
      <c r="A36" s="31" t="s">
        <v>170</v>
      </c>
      <c r="B36" s="31"/>
      <c r="C36" s="6"/>
      <c r="D36" s="22" t="s">
        <v>274</v>
      </c>
      <c r="E36" s="16">
        <f t="shared" si="0"/>
        <v>0</v>
      </c>
      <c r="F36" s="39">
        <f t="shared" si="1"/>
        <v>0</v>
      </c>
      <c r="G36" s="16">
        <f t="shared" si="2"/>
        <v>0</v>
      </c>
    </row>
    <row r="37" spans="1:7" x14ac:dyDescent="0.2">
      <c r="A37" s="31" t="s">
        <v>170</v>
      </c>
      <c r="B37" s="31"/>
      <c r="C37" s="6"/>
      <c r="D37" s="22" t="s">
        <v>274</v>
      </c>
      <c r="E37" s="16">
        <f t="shared" ref="E37:E68" si="3">IF(ISNA(MATCH(A37,offers.segment.all,0)),1,0)</f>
        <v>0</v>
      </c>
      <c r="F37" s="39">
        <f t="shared" ref="F37:F68" si="4">IF(ISBLANK(B37),0,IF(ISNA(MATCH(B37,segments,0)),1,0))</f>
        <v>0</v>
      </c>
      <c r="G37" s="16">
        <f t="shared" si="2"/>
        <v>0</v>
      </c>
    </row>
    <row r="38" spans="1:7" x14ac:dyDescent="0.2">
      <c r="A38" s="31" t="s">
        <v>170</v>
      </c>
      <c r="B38" s="31"/>
      <c r="C38" s="6"/>
      <c r="D38" s="22" t="s">
        <v>274</v>
      </c>
      <c r="E38" s="16">
        <f t="shared" si="3"/>
        <v>0</v>
      </c>
      <c r="F38" s="39">
        <f t="shared" si="4"/>
        <v>0</v>
      </c>
      <c r="G38" s="16">
        <f t="shared" si="2"/>
        <v>0</v>
      </c>
    </row>
    <row r="39" spans="1:7" x14ac:dyDescent="0.2">
      <c r="A39" s="31" t="s">
        <v>170</v>
      </c>
      <c r="B39" s="31"/>
      <c r="C39" s="6"/>
      <c r="D39" s="22" t="s">
        <v>274</v>
      </c>
      <c r="E39" s="16">
        <f t="shared" si="3"/>
        <v>0</v>
      </c>
      <c r="F39" s="39">
        <f t="shared" si="4"/>
        <v>0</v>
      </c>
      <c r="G39" s="16">
        <f t="shared" si="2"/>
        <v>0</v>
      </c>
    </row>
    <row r="40" spans="1:7" x14ac:dyDescent="0.2">
      <c r="A40" s="31" t="s">
        <v>170</v>
      </c>
      <c r="B40" s="31"/>
      <c r="C40" s="6"/>
      <c r="D40" s="22" t="s">
        <v>274</v>
      </c>
      <c r="E40" s="16">
        <f t="shared" si="3"/>
        <v>0</v>
      </c>
      <c r="F40" s="39">
        <f t="shared" si="4"/>
        <v>0</v>
      </c>
      <c r="G40" s="16">
        <f t="shared" si="2"/>
        <v>0</v>
      </c>
    </row>
    <row r="41" spans="1:7" x14ac:dyDescent="0.2">
      <c r="A41" s="31" t="s">
        <v>170</v>
      </c>
      <c r="B41" s="31"/>
      <c r="C41" s="6"/>
      <c r="D41" s="22" t="s">
        <v>274</v>
      </c>
      <c r="E41" s="16">
        <f t="shared" si="3"/>
        <v>0</v>
      </c>
      <c r="F41" s="39">
        <f t="shared" si="4"/>
        <v>0</v>
      </c>
      <c r="G41" s="16">
        <f t="shared" si="2"/>
        <v>0</v>
      </c>
    </row>
    <row r="42" spans="1:7" x14ac:dyDescent="0.2">
      <c r="A42" s="31" t="s">
        <v>170</v>
      </c>
      <c r="B42" s="31"/>
      <c r="C42" s="6"/>
      <c r="D42" s="22" t="s">
        <v>274</v>
      </c>
      <c r="E42" s="16">
        <f t="shared" si="3"/>
        <v>0</v>
      </c>
      <c r="F42" s="39">
        <f t="shared" si="4"/>
        <v>0</v>
      </c>
      <c r="G42" s="16">
        <f t="shared" si="2"/>
        <v>0</v>
      </c>
    </row>
    <row r="43" spans="1:7" x14ac:dyDescent="0.2">
      <c r="A43" s="31" t="s">
        <v>170</v>
      </c>
      <c r="B43" s="31"/>
      <c r="C43" s="6"/>
      <c r="D43" s="22" t="s">
        <v>274</v>
      </c>
      <c r="E43" s="16">
        <f t="shared" si="3"/>
        <v>0</v>
      </c>
      <c r="F43" s="39">
        <f t="shared" si="4"/>
        <v>0</v>
      </c>
      <c r="G43" s="16">
        <f t="shared" si="2"/>
        <v>0</v>
      </c>
    </row>
    <row r="44" spans="1:7" x14ac:dyDescent="0.2">
      <c r="A44" s="31" t="s">
        <v>170</v>
      </c>
      <c r="B44" s="31"/>
      <c r="C44" s="6"/>
      <c r="D44" s="22" t="s">
        <v>274</v>
      </c>
      <c r="E44" s="16">
        <f t="shared" si="3"/>
        <v>0</v>
      </c>
      <c r="F44" s="39">
        <f t="shared" si="4"/>
        <v>0</v>
      </c>
      <c r="G44" s="16">
        <f t="shared" si="2"/>
        <v>0</v>
      </c>
    </row>
    <row r="45" spans="1:7" x14ac:dyDescent="0.2">
      <c r="A45" s="31" t="s">
        <v>170</v>
      </c>
      <c r="B45" s="31"/>
      <c r="C45" s="6"/>
      <c r="D45" s="22" t="s">
        <v>274</v>
      </c>
      <c r="E45" s="16">
        <f t="shared" si="3"/>
        <v>0</v>
      </c>
      <c r="F45" s="39">
        <f t="shared" si="4"/>
        <v>0</v>
      </c>
      <c r="G45" s="16">
        <f t="shared" si="2"/>
        <v>0</v>
      </c>
    </row>
    <row r="46" spans="1:7" x14ac:dyDescent="0.2">
      <c r="A46" s="31" t="s">
        <v>170</v>
      </c>
      <c r="B46" s="31"/>
      <c r="C46" s="6"/>
      <c r="D46" s="22" t="s">
        <v>274</v>
      </c>
      <c r="E46" s="16">
        <f t="shared" si="3"/>
        <v>0</v>
      </c>
      <c r="F46" s="39">
        <f t="shared" si="4"/>
        <v>0</v>
      </c>
      <c r="G46" s="16">
        <f t="shared" si="2"/>
        <v>0</v>
      </c>
    </row>
    <row r="47" spans="1:7" x14ac:dyDescent="0.2">
      <c r="A47" s="31" t="s">
        <v>170</v>
      </c>
      <c r="B47" s="31"/>
      <c r="C47" s="6"/>
      <c r="D47" s="22" t="s">
        <v>274</v>
      </c>
      <c r="E47" s="16">
        <f t="shared" si="3"/>
        <v>0</v>
      </c>
      <c r="F47" s="39">
        <f t="shared" si="4"/>
        <v>0</v>
      </c>
      <c r="G47" s="16">
        <f t="shared" si="2"/>
        <v>0</v>
      </c>
    </row>
    <row r="48" spans="1:7" x14ac:dyDescent="0.2">
      <c r="A48" s="31" t="s">
        <v>170</v>
      </c>
      <c r="B48" s="31"/>
      <c r="C48" s="6"/>
      <c r="D48" s="22" t="s">
        <v>274</v>
      </c>
      <c r="E48" s="16">
        <f t="shared" si="3"/>
        <v>0</v>
      </c>
      <c r="F48" s="39">
        <f t="shared" si="4"/>
        <v>0</v>
      </c>
      <c r="G48" s="16">
        <f t="shared" si="2"/>
        <v>0</v>
      </c>
    </row>
    <row r="49" spans="1:7" x14ac:dyDescent="0.2">
      <c r="A49" s="31" t="s">
        <v>170</v>
      </c>
      <c r="B49" s="31"/>
      <c r="C49" s="6"/>
      <c r="D49" s="22" t="s">
        <v>274</v>
      </c>
      <c r="E49" s="16">
        <f t="shared" si="3"/>
        <v>0</v>
      </c>
      <c r="F49" s="39">
        <f t="shared" si="4"/>
        <v>0</v>
      </c>
      <c r="G49" s="16">
        <f t="shared" si="2"/>
        <v>0</v>
      </c>
    </row>
    <row r="50" spans="1:7" x14ac:dyDescent="0.2">
      <c r="A50" s="31" t="s">
        <v>170</v>
      </c>
      <c r="B50" s="31"/>
      <c r="C50" s="6"/>
      <c r="D50" s="22" t="s">
        <v>274</v>
      </c>
      <c r="E50" s="16">
        <f t="shared" si="3"/>
        <v>0</v>
      </c>
      <c r="F50" s="39">
        <f t="shared" si="4"/>
        <v>0</v>
      </c>
      <c r="G50" s="16">
        <f t="shared" si="2"/>
        <v>0</v>
      </c>
    </row>
    <row r="51" spans="1:7" x14ac:dyDescent="0.2">
      <c r="A51" s="31" t="s">
        <v>170</v>
      </c>
      <c r="B51" s="31"/>
      <c r="C51" s="6"/>
      <c r="D51" s="22" t="s">
        <v>274</v>
      </c>
      <c r="E51" s="16">
        <f t="shared" si="3"/>
        <v>0</v>
      </c>
      <c r="F51" s="39">
        <f t="shared" si="4"/>
        <v>0</v>
      </c>
      <c r="G51" s="16">
        <f t="shared" si="2"/>
        <v>0</v>
      </c>
    </row>
    <row r="52" spans="1:7" x14ac:dyDescent="0.2">
      <c r="A52" s="31" t="s">
        <v>170</v>
      </c>
      <c r="B52" s="31"/>
      <c r="C52" s="6"/>
      <c r="D52" s="22" t="s">
        <v>274</v>
      </c>
      <c r="E52" s="16">
        <f t="shared" si="3"/>
        <v>0</v>
      </c>
      <c r="F52" s="39">
        <f t="shared" si="4"/>
        <v>0</v>
      </c>
      <c r="G52" s="16">
        <f t="shared" si="2"/>
        <v>0</v>
      </c>
    </row>
    <row r="53" spans="1:7" x14ac:dyDescent="0.2">
      <c r="A53" s="31" t="s">
        <v>170</v>
      </c>
      <c r="B53" s="31"/>
      <c r="C53" s="6"/>
      <c r="D53" s="22" t="s">
        <v>274</v>
      </c>
      <c r="E53" s="16">
        <f t="shared" si="3"/>
        <v>0</v>
      </c>
      <c r="F53" s="39">
        <f t="shared" si="4"/>
        <v>0</v>
      </c>
      <c r="G53" s="16">
        <f t="shared" si="2"/>
        <v>0</v>
      </c>
    </row>
    <row r="54" spans="1:7" x14ac:dyDescent="0.2">
      <c r="A54" s="31" t="s">
        <v>170</v>
      </c>
      <c r="B54" s="31"/>
      <c r="C54" s="6"/>
      <c r="D54" s="22" t="s">
        <v>274</v>
      </c>
      <c r="E54" s="16">
        <f t="shared" si="3"/>
        <v>0</v>
      </c>
      <c r="F54" s="39">
        <f t="shared" si="4"/>
        <v>0</v>
      </c>
      <c r="G54" s="16">
        <f t="shared" si="2"/>
        <v>0</v>
      </c>
    </row>
    <row r="55" spans="1:7" x14ac:dyDescent="0.2">
      <c r="A55" s="31" t="s">
        <v>170</v>
      </c>
      <c r="B55" s="31"/>
      <c r="C55" s="6"/>
      <c r="D55" s="22" t="s">
        <v>274</v>
      </c>
      <c r="E55" s="16">
        <f t="shared" si="3"/>
        <v>0</v>
      </c>
      <c r="F55" s="39">
        <f t="shared" si="4"/>
        <v>0</v>
      </c>
      <c r="G55" s="16">
        <f t="shared" si="2"/>
        <v>0</v>
      </c>
    </row>
    <row r="56" spans="1:7" x14ac:dyDescent="0.2">
      <c r="A56" s="31" t="s">
        <v>170</v>
      </c>
      <c r="B56" s="31"/>
      <c r="C56" s="6"/>
      <c r="D56" s="22" t="s">
        <v>274</v>
      </c>
      <c r="E56" s="16">
        <f t="shared" si="3"/>
        <v>0</v>
      </c>
      <c r="F56" s="39">
        <f t="shared" si="4"/>
        <v>0</v>
      </c>
      <c r="G56" s="16">
        <f t="shared" si="2"/>
        <v>0</v>
      </c>
    </row>
    <row r="57" spans="1:7" x14ac:dyDescent="0.2">
      <c r="A57" s="31" t="s">
        <v>170</v>
      </c>
      <c r="B57" s="31"/>
      <c r="C57" s="6"/>
      <c r="D57" s="22" t="s">
        <v>274</v>
      </c>
      <c r="E57" s="16">
        <f t="shared" si="3"/>
        <v>0</v>
      </c>
      <c r="F57" s="39">
        <f t="shared" si="4"/>
        <v>0</v>
      </c>
      <c r="G57" s="16">
        <f t="shared" si="2"/>
        <v>0</v>
      </c>
    </row>
    <row r="58" spans="1:7" x14ac:dyDescent="0.2">
      <c r="A58" s="31" t="s">
        <v>170</v>
      </c>
      <c r="B58" s="31"/>
      <c r="C58" s="6"/>
      <c r="D58" s="22" t="s">
        <v>274</v>
      </c>
      <c r="E58" s="16">
        <f t="shared" si="3"/>
        <v>0</v>
      </c>
      <c r="F58" s="39">
        <f t="shared" si="4"/>
        <v>0</v>
      </c>
      <c r="G58" s="16">
        <f t="shared" si="2"/>
        <v>0</v>
      </c>
    </row>
    <row r="59" spans="1:7" x14ac:dyDescent="0.2">
      <c r="A59" s="31" t="s">
        <v>170</v>
      </c>
      <c r="B59" s="31"/>
      <c r="C59" s="6"/>
      <c r="D59" s="22" t="s">
        <v>274</v>
      </c>
      <c r="E59" s="16">
        <f t="shared" si="3"/>
        <v>0</v>
      </c>
      <c r="F59" s="39">
        <f t="shared" si="4"/>
        <v>0</v>
      </c>
      <c r="G59" s="16">
        <f t="shared" si="2"/>
        <v>0</v>
      </c>
    </row>
    <row r="60" spans="1:7" x14ac:dyDescent="0.2">
      <c r="A60" s="31" t="s">
        <v>170</v>
      </c>
      <c r="B60" s="31"/>
      <c r="C60" s="6"/>
      <c r="D60" s="22" t="s">
        <v>274</v>
      </c>
      <c r="E60" s="16">
        <f t="shared" si="3"/>
        <v>0</v>
      </c>
      <c r="F60" s="39">
        <f t="shared" si="4"/>
        <v>0</v>
      </c>
      <c r="G60" s="16">
        <f t="shared" si="2"/>
        <v>0</v>
      </c>
    </row>
    <row r="61" spans="1:7" x14ac:dyDescent="0.2">
      <c r="A61" s="31" t="s">
        <v>170</v>
      </c>
      <c r="B61" s="31"/>
      <c r="C61" s="6"/>
      <c r="D61" s="22" t="s">
        <v>274</v>
      </c>
      <c r="E61" s="16">
        <f t="shared" si="3"/>
        <v>0</v>
      </c>
      <c r="F61" s="39">
        <f t="shared" si="4"/>
        <v>0</v>
      </c>
      <c r="G61" s="16">
        <f t="shared" si="2"/>
        <v>0</v>
      </c>
    </row>
    <row r="62" spans="1:7" x14ac:dyDescent="0.2">
      <c r="A62" s="31" t="s">
        <v>170</v>
      </c>
      <c r="B62" s="31"/>
      <c r="C62" s="6"/>
      <c r="D62" s="22" t="s">
        <v>274</v>
      </c>
      <c r="E62" s="16">
        <f t="shared" si="3"/>
        <v>0</v>
      </c>
      <c r="F62" s="39">
        <f t="shared" si="4"/>
        <v>0</v>
      </c>
      <c r="G62" s="16">
        <f t="shared" si="2"/>
        <v>0</v>
      </c>
    </row>
    <row r="63" spans="1:7" x14ac:dyDescent="0.2">
      <c r="A63" s="31" t="s">
        <v>170</v>
      </c>
      <c r="B63" s="31"/>
      <c r="C63" s="6"/>
      <c r="D63" s="22" t="s">
        <v>274</v>
      </c>
      <c r="E63" s="16">
        <f t="shared" si="3"/>
        <v>0</v>
      </c>
      <c r="F63" s="39">
        <f t="shared" si="4"/>
        <v>0</v>
      </c>
      <c r="G63" s="16">
        <f t="shared" si="2"/>
        <v>0</v>
      </c>
    </row>
    <row r="64" spans="1:7" x14ac:dyDescent="0.2">
      <c r="A64" s="31" t="s">
        <v>170</v>
      </c>
      <c r="B64" s="31"/>
      <c r="C64" s="6"/>
      <c r="D64" s="22" t="s">
        <v>274</v>
      </c>
      <c r="E64" s="16">
        <f t="shared" si="3"/>
        <v>0</v>
      </c>
      <c r="F64" s="39">
        <f t="shared" si="4"/>
        <v>0</v>
      </c>
      <c r="G64" s="16">
        <f t="shared" si="2"/>
        <v>0</v>
      </c>
    </row>
    <row r="65" spans="1:7" x14ac:dyDescent="0.2">
      <c r="A65" s="31" t="s">
        <v>170</v>
      </c>
      <c r="B65" s="31"/>
      <c r="C65" s="6"/>
      <c r="D65" s="22" t="s">
        <v>274</v>
      </c>
      <c r="E65" s="16">
        <f t="shared" si="3"/>
        <v>0</v>
      </c>
      <c r="F65" s="39">
        <f t="shared" si="4"/>
        <v>0</v>
      </c>
      <c r="G65" s="16">
        <f t="shared" si="2"/>
        <v>0</v>
      </c>
    </row>
    <row r="66" spans="1:7" x14ac:dyDescent="0.2">
      <c r="A66" s="31" t="s">
        <v>170</v>
      </c>
      <c r="B66" s="31"/>
      <c r="C66" s="6"/>
      <c r="D66" s="22" t="s">
        <v>274</v>
      </c>
      <c r="E66" s="16">
        <f t="shared" si="3"/>
        <v>0</v>
      </c>
      <c r="F66" s="39">
        <f t="shared" si="4"/>
        <v>0</v>
      </c>
      <c r="G66" s="16">
        <f t="shared" si="2"/>
        <v>0</v>
      </c>
    </row>
    <row r="67" spans="1:7" x14ac:dyDescent="0.2">
      <c r="A67" s="31" t="s">
        <v>170</v>
      </c>
      <c r="B67" s="31"/>
      <c r="C67" s="6"/>
      <c r="D67" s="22" t="s">
        <v>274</v>
      </c>
      <c r="E67" s="16">
        <f t="shared" si="3"/>
        <v>0</v>
      </c>
      <c r="F67" s="39">
        <f t="shared" si="4"/>
        <v>0</v>
      </c>
      <c r="G67" s="16">
        <f t="shared" si="2"/>
        <v>0</v>
      </c>
    </row>
    <row r="68" spans="1:7" x14ac:dyDescent="0.2">
      <c r="A68" s="31" t="s">
        <v>170</v>
      </c>
      <c r="B68" s="31"/>
      <c r="C68" s="6"/>
      <c r="D68" s="22" t="s">
        <v>274</v>
      </c>
      <c r="E68" s="16">
        <f t="shared" si="3"/>
        <v>0</v>
      </c>
      <c r="F68" s="39">
        <f t="shared" si="4"/>
        <v>0</v>
      </c>
      <c r="G68" s="16">
        <f t="shared" si="2"/>
        <v>0</v>
      </c>
    </row>
    <row r="69" spans="1:7" x14ac:dyDescent="0.2">
      <c r="A69" s="31" t="s">
        <v>170</v>
      </c>
      <c r="B69" s="31"/>
      <c r="C69" s="6"/>
      <c r="D69" s="22" t="s">
        <v>274</v>
      </c>
      <c r="E69" s="16">
        <f t="shared" ref="E69:E100" si="5">IF(ISNA(MATCH(A69,offers.segment.all,0)),1,0)</f>
        <v>0</v>
      </c>
      <c r="F69" s="39">
        <f t="shared" ref="F69:F100" si="6">IF(ISBLANK(B69),0,IF(ISNA(MATCH(B69,segments,0)),1,0))</f>
        <v>0</v>
      </c>
      <c r="G69" s="16">
        <f t="shared" si="2"/>
        <v>0</v>
      </c>
    </row>
    <row r="70" spans="1:7" x14ac:dyDescent="0.2">
      <c r="A70" s="31" t="s">
        <v>170</v>
      </c>
      <c r="B70" s="31"/>
      <c r="C70" s="6"/>
      <c r="D70" s="22" t="s">
        <v>274</v>
      </c>
      <c r="E70" s="16">
        <f t="shared" si="5"/>
        <v>0</v>
      </c>
      <c r="F70" s="39">
        <f t="shared" si="6"/>
        <v>0</v>
      </c>
      <c r="G70" s="16">
        <f t="shared" ref="G70:G133" si="7">IF(ISBLANK(C70),0,IF(ISNUMBER(C70),0,1))</f>
        <v>0</v>
      </c>
    </row>
    <row r="71" spans="1:7" x14ac:dyDescent="0.2">
      <c r="A71" s="31" t="s">
        <v>170</v>
      </c>
      <c r="B71" s="31"/>
      <c r="C71" s="6"/>
      <c r="D71" s="22" t="s">
        <v>274</v>
      </c>
      <c r="E71" s="16">
        <f t="shared" si="5"/>
        <v>0</v>
      </c>
      <c r="F71" s="39">
        <f t="shared" si="6"/>
        <v>0</v>
      </c>
      <c r="G71" s="16">
        <f t="shared" si="7"/>
        <v>0</v>
      </c>
    </row>
    <row r="72" spans="1:7" x14ac:dyDescent="0.2">
      <c r="A72" s="31" t="s">
        <v>170</v>
      </c>
      <c r="B72" s="31"/>
      <c r="C72" s="6"/>
      <c r="D72" s="22" t="s">
        <v>274</v>
      </c>
      <c r="E72" s="16">
        <f t="shared" si="5"/>
        <v>0</v>
      </c>
      <c r="F72" s="39">
        <f t="shared" si="6"/>
        <v>0</v>
      </c>
      <c r="G72" s="16">
        <f t="shared" si="7"/>
        <v>0</v>
      </c>
    </row>
    <row r="73" spans="1:7" x14ac:dyDescent="0.2">
      <c r="A73" s="31" t="s">
        <v>170</v>
      </c>
      <c r="B73" s="31"/>
      <c r="C73" s="6"/>
      <c r="D73" s="22" t="s">
        <v>274</v>
      </c>
      <c r="E73" s="16">
        <f t="shared" si="5"/>
        <v>0</v>
      </c>
      <c r="F73" s="39">
        <f t="shared" si="6"/>
        <v>0</v>
      </c>
      <c r="G73" s="16">
        <f t="shared" si="7"/>
        <v>0</v>
      </c>
    </row>
    <row r="74" spans="1:7" x14ac:dyDescent="0.2">
      <c r="A74" s="31" t="s">
        <v>170</v>
      </c>
      <c r="B74" s="31"/>
      <c r="C74" s="6"/>
      <c r="D74" s="22" t="s">
        <v>274</v>
      </c>
      <c r="E74" s="16">
        <f t="shared" si="5"/>
        <v>0</v>
      </c>
      <c r="F74" s="39">
        <f t="shared" si="6"/>
        <v>0</v>
      </c>
      <c r="G74" s="16">
        <f t="shared" si="7"/>
        <v>0</v>
      </c>
    </row>
    <row r="75" spans="1:7" x14ac:dyDescent="0.2">
      <c r="A75" s="31" t="s">
        <v>170</v>
      </c>
      <c r="B75" s="31"/>
      <c r="C75" s="6"/>
      <c r="D75" s="22" t="s">
        <v>274</v>
      </c>
      <c r="E75" s="16">
        <f t="shared" si="5"/>
        <v>0</v>
      </c>
      <c r="F75" s="39">
        <f t="shared" si="6"/>
        <v>0</v>
      </c>
      <c r="G75" s="16">
        <f t="shared" si="7"/>
        <v>0</v>
      </c>
    </row>
    <row r="76" spans="1:7" x14ac:dyDescent="0.2">
      <c r="A76" s="31" t="s">
        <v>170</v>
      </c>
      <c r="B76" s="31"/>
      <c r="C76" s="6"/>
      <c r="D76" s="22" t="s">
        <v>274</v>
      </c>
      <c r="E76" s="16">
        <f t="shared" si="5"/>
        <v>0</v>
      </c>
      <c r="F76" s="39">
        <f t="shared" si="6"/>
        <v>0</v>
      </c>
      <c r="G76" s="16">
        <f t="shared" si="7"/>
        <v>0</v>
      </c>
    </row>
    <row r="77" spans="1:7" x14ac:dyDescent="0.2">
      <c r="A77" s="31" t="s">
        <v>170</v>
      </c>
      <c r="B77" s="31"/>
      <c r="C77" s="6"/>
      <c r="D77" s="22" t="s">
        <v>274</v>
      </c>
      <c r="E77" s="16">
        <f t="shared" si="5"/>
        <v>0</v>
      </c>
      <c r="F77" s="39">
        <f t="shared" si="6"/>
        <v>0</v>
      </c>
      <c r="G77" s="16">
        <f t="shared" si="7"/>
        <v>0</v>
      </c>
    </row>
    <row r="78" spans="1:7" x14ac:dyDescent="0.2">
      <c r="A78" s="31" t="s">
        <v>170</v>
      </c>
      <c r="B78" s="31"/>
      <c r="C78" s="6"/>
      <c r="D78" s="22" t="s">
        <v>274</v>
      </c>
      <c r="E78" s="16">
        <f t="shared" si="5"/>
        <v>0</v>
      </c>
      <c r="F78" s="39">
        <f t="shared" si="6"/>
        <v>0</v>
      </c>
      <c r="G78" s="16">
        <f t="shared" si="7"/>
        <v>0</v>
      </c>
    </row>
    <row r="79" spans="1:7" x14ac:dyDescent="0.2">
      <c r="A79" s="31" t="s">
        <v>170</v>
      </c>
      <c r="B79" s="31"/>
      <c r="C79" s="6"/>
      <c r="D79" s="22" t="s">
        <v>274</v>
      </c>
      <c r="E79" s="16">
        <f t="shared" si="5"/>
        <v>0</v>
      </c>
      <c r="F79" s="39">
        <f t="shared" si="6"/>
        <v>0</v>
      </c>
      <c r="G79" s="16">
        <f t="shared" si="7"/>
        <v>0</v>
      </c>
    </row>
    <row r="80" spans="1:7" x14ac:dyDescent="0.2">
      <c r="A80" s="31" t="s">
        <v>170</v>
      </c>
      <c r="B80" s="31"/>
      <c r="C80" s="6"/>
      <c r="D80" s="22" t="s">
        <v>274</v>
      </c>
      <c r="E80" s="16">
        <f t="shared" si="5"/>
        <v>0</v>
      </c>
      <c r="F80" s="39">
        <f t="shared" si="6"/>
        <v>0</v>
      </c>
      <c r="G80" s="16">
        <f t="shared" si="7"/>
        <v>0</v>
      </c>
    </row>
    <row r="81" spans="1:7" x14ac:dyDescent="0.2">
      <c r="A81" s="31" t="s">
        <v>170</v>
      </c>
      <c r="B81" s="31"/>
      <c r="C81" s="6"/>
      <c r="D81" s="22" t="s">
        <v>274</v>
      </c>
      <c r="E81" s="16">
        <f t="shared" si="5"/>
        <v>0</v>
      </c>
      <c r="F81" s="39">
        <f t="shared" si="6"/>
        <v>0</v>
      </c>
      <c r="G81" s="16">
        <f t="shared" si="7"/>
        <v>0</v>
      </c>
    </row>
    <row r="82" spans="1:7" x14ac:dyDescent="0.2">
      <c r="A82" s="31" t="s">
        <v>170</v>
      </c>
      <c r="B82" s="31"/>
      <c r="C82" s="6"/>
      <c r="D82" s="22" t="s">
        <v>274</v>
      </c>
      <c r="E82" s="16">
        <f t="shared" si="5"/>
        <v>0</v>
      </c>
      <c r="F82" s="39">
        <f t="shared" si="6"/>
        <v>0</v>
      </c>
      <c r="G82" s="16">
        <f t="shared" si="7"/>
        <v>0</v>
      </c>
    </row>
    <row r="83" spans="1:7" x14ac:dyDescent="0.2">
      <c r="A83" s="31" t="s">
        <v>170</v>
      </c>
      <c r="B83" s="31"/>
      <c r="C83" s="6"/>
      <c r="D83" s="22" t="s">
        <v>274</v>
      </c>
      <c r="E83" s="16">
        <f t="shared" si="5"/>
        <v>0</v>
      </c>
      <c r="F83" s="39">
        <f t="shared" si="6"/>
        <v>0</v>
      </c>
      <c r="G83" s="16">
        <f t="shared" si="7"/>
        <v>0</v>
      </c>
    </row>
    <row r="84" spans="1:7" x14ac:dyDescent="0.2">
      <c r="A84" s="31" t="s">
        <v>170</v>
      </c>
      <c r="B84" s="31"/>
      <c r="C84" s="6"/>
      <c r="D84" s="22" t="s">
        <v>274</v>
      </c>
      <c r="E84" s="16">
        <f t="shared" si="5"/>
        <v>0</v>
      </c>
      <c r="F84" s="39">
        <f t="shared" si="6"/>
        <v>0</v>
      </c>
      <c r="G84" s="16">
        <f t="shared" si="7"/>
        <v>0</v>
      </c>
    </row>
    <row r="85" spans="1:7" x14ac:dyDescent="0.2">
      <c r="A85" s="31" t="s">
        <v>170</v>
      </c>
      <c r="B85" s="31"/>
      <c r="C85" s="6"/>
      <c r="D85" s="22" t="s">
        <v>274</v>
      </c>
      <c r="E85" s="16">
        <f t="shared" si="5"/>
        <v>0</v>
      </c>
      <c r="F85" s="39">
        <f t="shared" si="6"/>
        <v>0</v>
      </c>
      <c r="G85" s="16">
        <f t="shared" si="7"/>
        <v>0</v>
      </c>
    </row>
    <row r="86" spans="1:7" x14ac:dyDescent="0.2">
      <c r="A86" s="31" t="s">
        <v>170</v>
      </c>
      <c r="B86" s="31"/>
      <c r="C86" s="6"/>
      <c r="D86" s="22" t="s">
        <v>274</v>
      </c>
      <c r="E86" s="16">
        <f t="shared" si="5"/>
        <v>0</v>
      </c>
      <c r="F86" s="39">
        <f t="shared" si="6"/>
        <v>0</v>
      </c>
      <c r="G86" s="16">
        <f t="shared" si="7"/>
        <v>0</v>
      </c>
    </row>
    <row r="87" spans="1:7" x14ac:dyDescent="0.2">
      <c r="A87" s="31" t="s">
        <v>170</v>
      </c>
      <c r="B87" s="31"/>
      <c r="C87" s="6"/>
      <c r="D87" s="22" t="s">
        <v>274</v>
      </c>
      <c r="E87" s="16">
        <f t="shared" si="5"/>
        <v>0</v>
      </c>
      <c r="F87" s="39">
        <f t="shared" si="6"/>
        <v>0</v>
      </c>
      <c r="G87" s="16">
        <f t="shared" si="7"/>
        <v>0</v>
      </c>
    </row>
    <row r="88" spans="1:7" x14ac:dyDescent="0.2">
      <c r="A88" s="31" t="s">
        <v>170</v>
      </c>
      <c r="B88" s="31"/>
      <c r="C88" s="6"/>
      <c r="D88" s="22" t="s">
        <v>274</v>
      </c>
      <c r="E88" s="16">
        <f t="shared" si="5"/>
        <v>0</v>
      </c>
      <c r="F88" s="39">
        <f t="shared" si="6"/>
        <v>0</v>
      </c>
      <c r="G88" s="16">
        <f t="shared" si="7"/>
        <v>0</v>
      </c>
    </row>
    <row r="89" spans="1:7" x14ac:dyDescent="0.2">
      <c r="A89" s="31" t="s">
        <v>170</v>
      </c>
      <c r="B89" s="31"/>
      <c r="C89" s="6"/>
      <c r="D89" s="22" t="s">
        <v>274</v>
      </c>
      <c r="E89" s="16">
        <f t="shared" si="5"/>
        <v>0</v>
      </c>
      <c r="F89" s="39">
        <f t="shared" si="6"/>
        <v>0</v>
      </c>
      <c r="G89" s="16">
        <f t="shared" si="7"/>
        <v>0</v>
      </c>
    </row>
    <row r="90" spans="1:7" x14ac:dyDescent="0.2">
      <c r="A90" s="31" t="s">
        <v>170</v>
      </c>
      <c r="B90" s="31"/>
      <c r="C90" s="6"/>
      <c r="D90" s="22" t="s">
        <v>274</v>
      </c>
      <c r="E90" s="16">
        <f t="shared" si="5"/>
        <v>0</v>
      </c>
      <c r="F90" s="39">
        <f t="shared" si="6"/>
        <v>0</v>
      </c>
      <c r="G90" s="16">
        <f t="shared" si="7"/>
        <v>0</v>
      </c>
    </row>
    <row r="91" spans="1:7" x14ac:dyDescent="0.2">
      <c r="A91" s="31" t="s">
        <v>170</v>
      </c>
      <c r="B91" s="31"/>
      <c r="C91" s="6"/>
      <c r="D91" s="22" t="s">
        <v>274</v>
      </c>
      <c r="E91" s="16">
        <f t="shared" si="5"/>
        <v>0</v>
      </c>
      <c r="F91" s="39">
        <f t="shared" si="6"/>
        <v>0</v>
      </c>
      <c r="G91" s="16">
        <f t="shared" si="7"/>
        <v>0</v>
      </c>
    </row>
    <row r="92" spans="1:7" x14ac:dyDescent="0.2">
      <c r="A92" s="31" t="s">
        <v>170</v>
      </c>
      <c r="B92" s="31"/>
      <c r="C92" s="6"/>
      <c r="D92" s="22" t="s">
        <v>274</v>
      </c>
      <c r="E92" s="16">
        <f t="shared" si="5"/>
        <v>0</v>
      </c>
      <c r="F92" s="39">
        <f t="shared" si="6"/>
        <v>0</v>
      </c>
      <c r="G92" s="16">
        <f t="shared" si="7"/>
        <v>0</v>
      </c>
    </row>
    <row r="93" spans="1:7" x14ac:dyDescent="0.2">
      <c r="A93" s="31" t="s">
        <v>170</v>
      </c>
      <c r="B93" s="31"/>
      <c r="C93" s="6"/>
      <c r="D93" s="22" t="s">
        <v>274</v>
      </c>
      <c r="E93" s="16">
        <f t="shared" si="5"/>
        <v>0</v>
      </c>
      <c r="F93" s="39">
        <f t="shared" si="6"/>
        <v>0</v>
      </c>
      <c r="G93" s="16">
        <f t="shared" si="7"/>
        <v>0</v>
      </c>
    </row>
    <row r="94" spans="1:7" x14ac:dyDescent="0.2">
      <c r="A94" s="31" t="s">
        <v>170</v>
      </c>
      <c r="B94" s="31"/>
      <c r="C94" s="6"/>
      <c r="D94" s="22" t="s">
        <v>274</v>
      </c>
      <c r="E94" s="16">
        <f t="shared" si="5"/>
        <v>0</v>
      </c>
      <c r="F94" s="39">
        <f t="shared" si="6"/>
        <v>0</v>
      </c>
      <c r="G94" s="16">
        <f t="shared" si="7"/>
        <v>0</v>
      </c>
    </row>
    <row r="95" spans="1:7" x14ac:dyDescent="0.2">
      <c r="A95" s="31" t="s">
        <v>170</v>
      </c>
      <c r="B95" s="31"/>
      <c r="C95" s="6"/>
      <c r="D95" s="22" t="s">
        <v>274</v>
      </c>
      <c r="E95" s="16">
        <f t="shared" si="5"/>
        <v>0</v>
      </c>
      <c r="F95" s="39">
        <f t="shared" si="6"/>
        <v>0</v>
      </c>
      <c r="G95" s="16">
        <f t="shared" si="7"/>
        <v>0</v>
      </c>
    </row>
    <row r="96" spans="1:7" x14ac:dyDescent="0.2">
      <c r="A96" s="31" t="s">
        <v>170</v>
      </c>
      <c r="B96" s="31"/>
      <c r="C96" s="6"/>
      <c r="D96" s="22" t="s">
        <v>274</v>
      </c>
      <c r="E96" s="16">
        <f t="shared" si="5"/>
        <v>0</v>
      </c>
      <c r="F96" s="39">
        <f t="shared" si="6"/>
        <v>0</v>
      </c>
      <c r="G96" s="16">
        <f t="shared" si="7"/>
        <v>0</v>
      </c>
    </row>
    <row r="97" spans="1:7" x14ac:dyDescent="0.2">
      <c r="A97" s="31" t="s">
        <v>170</v>
      </c>
      <c r="B97" s="31"/>
      <c r="C97" s="6"/>
      <c r="D97" s="22" t="s">
        <v>274</v>
      </c>
      <c r="E97" s="16">
        <f t="shared" si="5"/>
        <v>0</v>
      </c>
      <c r="F97" s="39">
        <f t="shared" si="6"/>
        <v>0</v>
      </c>
      <c r="G97" s="16">
        <f t="shared" si="7"/>
        <v>0</v>
      </c>
    </row>
    <row r="98" spans="1:7" x14ac:dyDescent="0.2">
      <c r="A98" s="31" t="s">
        <v>170</v>
      </c>
      <c r="B98" s="31"/>
      <c r="C98" s="6"/>
      <c r="D98" s="22" t="s">
        <v>274</v>
      </c>
      <c r="E98" s="16">
        <f t="shared" si="5"/>
        <v>0</v>
      </c>
      <c r="F98" s="39">
        <f t="shared" si="6"/>
        <v>0</v>
      </c>
      <c r="G98" s="16">
        <f t="shared" si="7"/>
        <v>0</v>
      </c>
    </row>
    <row r="99" spans="1:7" x14ac:dyDescent="0.2">
      <c r="A99" s="31" t="s">
        <v>170</v>
      </c>
      <c r="B99" s="31"/>
      <c r="C99" s="6"/>
      <c r="D99" s="22" t="s">
        <v>274</v>
      </c>
      <c r="E99" s="16">
        <f t="shared" si="5"/>
        <v>0</v>
      </c>
      <c r="F99" s="39">
        <f t="shared" si="6"/>
        <v>0</v>
      </c>
      <c r="G99" s="16">
        <f t="shared" si="7"/>
        <v>0</v>
      </c>
    </row>
    <row r="100" spans="1:7" x14ac:dyDescent="0.2">
      <c r="A100" s="31" t="s">
        <v>170</v>
      </c>
      <c r="B100" s="31"/>
      <c r="C100" s="6"/>
      <c r="D100" s="22" t="s">
        <v>274</v>
      </c>
      <c r="E100" s="16">
        <f t="shared" si="5"/>
        <v>0</v>
      </c>
      <c r="F100" s="39">
        <f t="shared" si="6"/>
        <v>0</v>
      </c>
      <c r="G100" s="16">
        <f t="shared" si="7"/>
        <v>0</v>
      </c>
    </row>
    <row r="101" spans="1:7" x14ac:dyDescent="0.2">
      <c r="A101" s="31" t="s">
        <v>170</v>
      </c>
      <c r="B101" s="31"/>
      <c r="C101" s="6"/>
      <c r="D101" s="22" t="s">
        <v>274</v>
      </c>
      <c r="E101" s="16">
        <f t="shared" ref="E101:E132" si="8">IF(ISNA(MATCH(A101,offers.segment.all,0)),1,0)</f>
        <v>0</v>
      </c>
      <c r="F101" s="39">
        <f t="shared" ref="F101:F132" si="9">IF(ISBLANK(B101),0,IF(ISNA(MATCH(B101,segments,0)),1,0))</f>
        <v>0</v>
      </c>
      <c r="G101" s="16">
        <f t="shared" si="7"/>
        <v>0</v>
      </c>
    </row>
    <row r="102" spans="1:7" x14ac:dyDescent="0.2">
      <c r="A102" s="31" t="s">
        <v>170</v>
      </c>
      <c r="B102" s="31"/>
      <c r="C102" s="6"/>
      <c r="D102" s="22" t="s">
        <v>274</v>
      </c>
      <c r="E102" s="16">
        <f t="shared" si="8"/>
        <v>0</v>
      </c>
      <c r="F102" s="39">
        <f t="shared" si="9"/>
        <v>0</v>
      </c>
      <c r="G102" s="16">
        <f t="shared" si="7"/>
        <v>0</v>
      </c>
    </row>
    <row r="103" spans="1:7" x14ac:dyDescent="0.2">
      <c r="A103" s="31" t="s">
        <v>170</v>
      </c>
      <c r="B103" s="31"/>
      <c r="C103" s="6"/>
      <c r="D103" s="22" t="s">
        <v>274</v>
      </c>
      <c r="E103" s="16">
        <f t="shared" si="8"/>
        <v>0</v>
      </c>
      <c r="F103" s="39">
        <f t="shared" si="9"/>
        <v>0</v>
      </c>
      <c r="G103" s="16">
        <f t="shared" si="7"/>
        <v>0</v>
      </c>
    </row>
    <row r="104" spans="1:7" x14ac:dyDescent="0.2">
      <c r="A104" s="31" t="s">
        <v>170</v>
      </c>
      <c r="B104" s="31"/>
      <c r="C104" s="6"/>
      <c r="D104" s="22" t="s">
        <v>274</v>
      </c>
      <c r="E104" s="16">
        <f t="shared" si="8"/>
        <v>0</v>
      </c>
      <c r="F104" s="39">
        <f t="shared" si="9"/>
        <v>0</v>
      </c>
      <c r="G104" s="16">
        <f t="shared" si="7"/>
        <v>0</v>
      </c>
    </row>
    <row r="105" spans="1:7" x14ac:dyDescent="0.2">
      <c r="A105" s="31" t="s">
        <v>170</v>
      </c>
      <c r="B105" s="31"/>
      <c r="C105" s="6"/>
      <c r="D105" s="22" t="s">
        <v>274</v>
      </c>
      <c r="E105" s="16">
        <f t="shared" si="8"/>
        <v>0</v>
      </c>
      <c r="F105" s="39">
        <f t="shared" si="9"/>
        <v>0</v>
      </c>
      <c r="G105" s="16">
        <f t="shared" si="7"/>
        <v>0</v>
      </c>
    </row>
    <row r="106" spans="1:7" x14ac:dyDescent="0.2">
      <c r="A106" s="31" t="s">
        <v>170</v>
      </c>
      <c r="B106" s="31"/>
      <c r="C106" s="6"/>
      <c r="D106" s="22" t="s">
        <v>274</v>
      </c>
      <c r="E106" s="16">
        <f t="shared" si="8"/>
        <v>0</v>
      </c>
      <c r="F106" s="39">
        <f t="shared" si="9"/>
        <v>0</v>
      </c>
      <c r="G106" s="16">
        <f t="shared" si="7"/>
        <v>0</v>
      </c>
    </row>
    <row r="107" spans="1:7" x14ac:dyDescent="0.2">
      <c r="A107" s="31" t="s">
        <v>170</v>
      </c>
      <c r="B107" s="31"/>
      <c r="C107" s="6"/>
      <c r="D107" s="22" t="s">
        <v>274</v>
      </c>
      <c r="E107" s="16">
        <f t="shared" si="8"/>
        <v>0</v>
      </c>
      <c r="F107" s="39">
        <f t="shared" si="9"/>
        <v>0</v>
      </c>
      <c r="G107" s="16">
        <f t="shared" si="7"/>
        <v>0</v>
      </c>
    </row>
    <row r="108" spans="1:7" x14ac:dyDescent="0.2">
      <c r="A108" s="31" t="s">
        <v>170</v>
      </c>
      <c r="B108" s="31"/>
      <c r="C108" s="6"/>
      <c r="D108" s="22" t="s">
        <v>274</v>
      </c>
      <c r="E108" s="16">
        <f t="shared" si="8"/>
        <v>0</v>
      </c>
      <c r="F108" s="39">
        <f t="shared" si="9"/>
        <v>0</v>
      </c>
      <c r="G108" s="16">
        <f t="shared" si="7"/>
        <v>0</v>
      </c>
    </row>
    <row r="109" spans="1:7" x14ac:dyDescent="0.2">
      <c r="A109" s="31" t="s">
        <v>170</v>
      </c>
      <c r="B109" s="31"/>
      <c r="C109" s="6"/>
      <c r="D109" s="22" t="s">
        <v>274</v>
      </c>
      <c r="E109" s="16">
        <f t="shared" si="8"/>
        <v>0</v>
      </c>
      <c r="F109" s="39">
        <f t="shared" si="9"/>
        <v>0</v>
      </c>
      <c r="G109" s="16">
        <f t="shared" si="7"/>
        <v>0</v>
      </c>
    </row>
    <row r="110" spans="1:7" x14ac:dyDescent="0.2">
      <c r="A110" s="31" t="s">
        <v>170</v>
      </c>
      <c r="B110" s="31"/>
      <c r="C110" s="6"/>
      <c r="D110" s="22" t="s">
        <v>274</v>
      </c>
      <c r="E110" s="16">
        <f t="shared" si="8"/>
        <v>0</v>
      </c>
      <c r="F110" s="39">
        <f t="shared" si="9"/>
        <v>0</v>
      </c>
      <c r="G110" s="16">
        <f t="shared" si="7"/>
        <v>0</v>
      </c>
    </row>
    <row r="111" spans="1:7" x14ac:dyDescent="0.2">
      <c r="A111" s="31" t="s">
        <v>170</v>
      </c>
      <c r="B111" s="31"/>
      <c r="C111" s="6"/>
      <c r="D111" s="22" t="s">
        <v>274</v>
      </c>
      <c r="E111" s="16">
        <f t="shared" si="8"/>
        <v>0</v>
      </c>
      <c r="F111" s="39">
        <f t="shared" si="9"/>
        <v>0</v>
      </c>
      <c r="G111" s="16">
        <f t="shared" si="7"/>
        <v>0</v>
      </c>
    </row>
    <row r="112" spans="1:7" x14ac:dyDescent="0.2">
      <c r="A112" s="31" t="s">
        <v>170</v>
      </c>
      <c r="B112" s="31"/>
      <c r="C112" s="6"/>
      <c r="D112" s="22" t="s">
        <v>274</v>
      </c>
      <c r="E112" s="16">
        <f t="shared" si="8"/>
        <v>0</v>
      </c>
      <c r="F112" s="39">
        <f t="shared" si="9"/>
        <v>0</v>
      </c>
      <c r="G112" s="16">
        <f t="shared" si="7"/>
        <v>0</v>
      </c>
    </row>
    <row r="113" spans="1:7" x14ac:dyDescent="0.2">
      <c r="A113" s="31" t="s">
        <v>170</v>
      </c>
      <c r="B113" s="31"/>
      <c r="C113" s="6"/>
      <c r="D113" s="22" t="s">
        <v>274</v>
      </c>
      <c r="E113" s="16">
        <f t="shared" si="8"/>
        <v>0</v>
      </c>
      <c r="F113" s="39">
        <f t="shared" si="9"/>
        <v>0</v>
      </c>
      <c r="G113" s="16">
        <f t="shared" si="7"/>
        <v>0</v>
      </c>
    </row>
    <row r="114" spans="1:7" x14ac:dyDescent="0.2">
      <c r="A114" s="31" t="s">
        <v>170</v>
      </c>
      <c r="B114" s="31"/>
      <c r="C114" s="6"/>
      <c r="D114" s="22" t="s">
        <v>274</v>
      </c>
      <c r="E114" s="16">
        <f t="shared" si="8"/>
        <v>0</v>
      </c>
      <c r="F114" s="39">
        <f t="shared" si="9"/>
        <v>0</v>
      </c>
      <c r="G114" s="16">
        <f t="shared" si="7"/>
        <v>0</v>
      </c>
    </row>
    <row r="115" spans="1:7" x14ac:dyDescent="0.2">
      <c r="A115" s="31" t="s">
        <v>170</v>
      </c>
      <c r="B115" s="31"/>
      <c r="C115" s="6"/>
      <c r="D115" s="22" t="s">
        <v>274</v>
      </c>
      <c r="E115" s="16">
        <f t="shared" si="8"/>
        <v>0</v>
      </c>
      <c r="F115" s="39">
        <f t="shared" si="9"/>
        <v>0</v>
      </c>
      <c r="G115" s="16">
        <f t="shared" si="7"/>
        <v>0</v>
      </c>
    </row>
    <row r="116" spans="1:7" x14ac:dyDescent="0.2">
      <c r="A116" s="31" t="s">
        <v>170</v>
      </c>
      <c r="B116" s="31"/>
      <c r="C116" s="6"/>
      <c r="D116" s="22" t="s">
        <v>274</v>
      </c>
      <c r="E116" s="16">
        <f t="shared" si="8"/>
        <v>0</v>
      </c>
      <c r="F116" s="39">
        <f t="shared" si="9"/>
        <v>0</v>
      </c>
      <c r="G116" s="16">
        <f t="shared" si="7"/>
        <v>0</v>
      </c>
    </row>
    <row r="117" spans="1:7" x14ac:dyDescent="0.2">
      <c r="A117" s="31" t="s">
        <v>170</v>
      </c>
      <c r="B117" s="31"/>
      <c r="C117" s="6"/>
      <c r="D117" s="22" t="s">
        <v>274</v>
      </c>
      <c r="E117" s="16">
        <f t="shared" si="8"/>
        <v>0</v>
      </c>
      <c r="F117" s="39">
        <f t="shared" si="9"/>
        <v>0</v>
      </c>
      <c r="G117" s="16">
        <f t="shared" si="7"/>
        <v>0</v>
      </c>
    </row>
    <row r="118" spans="1:7" x14ac:dyDescent="0.2">
      <c r="A118" s="31" t="s">
        <v>170</v>
      </c>
      <c r="B118" s="31"/>
      <c r="C118" s="6"/>
      <c r="D118" s="22" t="s">
        <v>274</v>
      </c>
      <c r="E118" s="16">
        <f t="shared" si="8"/>
        <v>0</v>
      </c>
      <c r="F118" s="39">
        <f t="shared" si="9"/>
        <v>0</v>
      </c>
      <c r="G118" s="16">
        <f t="shared" si="7"/>
        <v>0</v>
      </c>
    </row>
    <row r="119" spans="1:7" x14ac:dyDescent="0.2">
      <c r="A119" s="31" t="s">
        <v>170</v>
      </c>
      <c r="B119" s="31"/>
      <c r="C119" s="6"/>
      <c r="D119" s="22" t="s">
        <v>274</v>
      </c>
      <c r="E119" s="16">
        <f t="shared" si="8"/>
        <v>0</v>
      </c>
      <c r="F119" s="39">
        <f t="shared" si="9"/>
        <v>0</v>
      </c>
      <c r="G119" s="16">
        <f t="shared" si="7"/>
        <v>0</v>
      </c>
    </row>
    <row r="120" spans="1:7" x14ac:dyDescent="0.2">
      <c r="A120" s="31" t="s">
        <v>170</v>
      </c>
      <c r="B120" s="31"/>
      <c r="C120" s="6"/>
      <c r="D120" s="22" t="s">
        <v>274</v>
      </c>
      <c r="E120" s="16">
        <f t="shared" si="8"/>
        <v>0</v>
      </c>
      <c r="F120" s="39">
        <f t="shared" si="9"/>
        <v>0</v>
      </c>
      <c r="G120" s="16">
        <f t="shared" si="7"/>
        <v>0</v>
      </c>
    </row>
    <row r="121" spans="1:7" x14ac:dyDescent="0.2">
      <c r="A121" s="31" t="s">
        <v>170</v>
      </c>
      <c r="B121" s="31"/>
      <c r="C121" s="6"/>
      <c r="D121" s="22" t="s">
        <v>274</v>
      </c>
      <c r="E121" s="16">
        <f t="shared" si="8"/>
        <v>0</v>
      </c>
      <c r="F121" s="39">
        <f t="shared" si="9"/>
        <v>0</v>
      </c>
      <c r="G121" s="16">
        <f t="shared" si="7"/>
        <v>0</v>
      </c>
    </row>
    <row r="122" spans="1:7" x14ac:dyDescent="0.2">
      <c r="A122" s="31" t="s">
        <v>170</v>
      </c>
      <c r="B122" s="31"/>
      <c r="C122" s="6"/>
      <c r="D122" s="22" t="s">
        <v>274</v>
      </c>
      <c r="E122" s="16">
        <f t="shared" si="8"/>
        <v>0</v>
      </c>
      <c r="F122" s="39">
        <f t="shared" si="9"/>
        <v>0</v>
      </c>
      <c r="G122" s="16">
        <f t="shared" si="7"/>
        <v>0</v>
      </c>
    </row>
    <row r="123" spans="1:7" x14ac:dyDescent="0.2">
      <c r="A123" s="31" t="s">
        <v>170</v>
      </c>
      <c r="B123" s="31"/>
      <c r="C123" s="6"/>
      <c r="D123" s="22" t="s">
        <v>274</v>
      </c>
      <c r="E123" s="16">
        <f t="shared" si="8"/>
        <v>0</v>
      </c>
      <c r="F123" s="39">
        <f t="shared" si="9"/>
        <v>0</v>
      </c>
      <c r="G123" s="16">
        <f t="shared" si="7"/>
        <v>0</v>
      </c>
    </row>
    <row r="124" spans="1:7" x14ac:dyDescent="0.2">
      <c r="A124" s="31" t="s">
        <v>170</v>
      </c>
      <c r="B124" s="31"/>
      <c r="C124" s="6"/>
      <c r="D124" s="22" t="s">
        <v>274</v>
      </c>
      <c r="E124" s="16">
        <f t="shared" si="8"/>
        <v>0</v>
      </c>
      <c r="F124" s="39">
        <f t="shared" si="9"/>
        <v>0</v>
      </c>
      <c r="G124" s="16">
        <f t="shared" si="7"/>
        <v>0</v>
      </c>
    </row>
    <row r="125" spans="1:7" x14ac:dyDescent="0.2">
      <c r="A125" s="31" t="s">
        <v>170</v>
      </c>
      <c r="B125" s="31"/>
      <c r="C125" s="6"/>
      <c r="D125" s="22" t="s">
        <v>274</v>
      </c>
      <c r="E125" s="16">
        <f t="shared" si="8"/>
        <v>0</v>
      </c>
      <c r="F125" s="39">
        <f t="shared" si="9"/>
        <v>0</v>
      </c>
      <c r="G125" s="16">
        <f t="shared" si="7"/>
        <v>0</v>
      </c>
    </row>
    <row r="126" spans="1:7" x14ac:dyDescent="0.2">
      <c r="A126" s="31" t="s">
        <v>170</v>
      </c>
      <c r="B126" s="31"/>
      <c r="C126" s="6"/>
      <c r="D126" s="22" t="s">
        <v>274</v>
      </c>
      <c r="E126" s="16">
        <f t="shared" si="8"/>
        <v>0</v>
      </c>
      <c r="F126" s="39">
        <f t="shared" si="9"/>
        <v>0</v>
      </c>
      <c r="G126" s="16">
        <f t="shared" si="7"/>
        <v>0</v>
      </c>
    </row>
    <row r="127" spans="1:7" x14ac:dyDescent="0.2">
      <c r="A127" s="31" t="s">
        <v>170</v>
      </c>
      <c r="B127" s="31"/>
      <c r="C127" s="6"/>
      <c r="D127" s="22" t="s">
        <v>274</v>
      </c>
      <c r="E127" s="16">
        <f t="shared" si="8"/>
        <v>0</v>
      </c>
      <c r="F127" s="39">
        <f t="shared" si="9"/>
        <v>0</v>
      </c>
      <c r="G127" s="16">
        <f t="shared" si="7"/>
        <v>0</v>
      </c>
    </row>
    <row r="128" spans="1:7" x14ac:dyDescent="0.2">
      <c r="A128" s="31" t="s">
        <v>170</v>
      </c>
      <c r="B128" s="31"/>
      <c r="C128" s="6"/>
      <c r="D128" s="22" t="s">
        <v>274</v>
      </c>
      <c r="E128" s="16">
        <f t="shared" si="8"/>
        <v>0</v>
      </c>
      <c r="F128" s="39">
        <f t="shared" si="9"/>
        <v>0</v>
      </c>
      <c r="G128" s="16">
        <f t="shared" si="7"/>
        <v>0</v>
      </c>
    </row>
    <row r="129" spans="1:7" x14ac:dyDescent="0.2">
      <c r="A129" s="31" t="s">
        <v>170</v>
      </c>
      <c r="B129" s="31"/>
      <c r="C129" s="6"/>
      <c r="D129" s="22" t="s">
        <v>274</v>
      </c>
      <c r="E129" s="16">
        <f t="shared" si="8"/>
        <v>0</v>
      </c>
      <c r="F129" s="39">
        <f t="shared" si="9"/>
        <v>0</v>
      </c>
      <c r="G129" s="16">
        <f t="shared" si="7"/>
        <v>0</v>
      </c>
    </row>
    <row r="130" spans="1:7" x14ac:dyDescent="0.2">
      <c r="A130" s="31" t="s">
        <v>170</v>
      </c>
      <c r="B130" s="31"/>
      <c r="C130" s="6"/>
      <c r="D130" s="22" t="s">
        <v>274</v>
      </c>
      <c r="E130" s="16">
        <f t="shared" si="8"/>
        <v>0</v>
      </c>
      <c r="F130" s="39">
        <f t="shared" si="9"/>
        <v>0</v>
      </c>
      <c r="G130" s="16">
        <f t="shared" si="7"/>
        <v>0</v>
      </c>
    </row>
    <row r="131" spans="1:7" x14ac:dyDescent="0.2">
      <c r="A131" s="31" t="s">
        <v>170</v>
      </c>
      <c r="B131" s="31"/>
      <c r="C131" s="6"/>
      <c r="D131" s="22" t="s">
        <v>274</v>
      </c>
      <c r="E131" s="16">
        <f t="shared" si="8"/>
        <v>0</v>
      </c>
      <c r="F131" s="39">
        <f t="shared" si="9"/>
        <v>0</v>
      </c>
      <c r="G131" s="16">
        <f t="shared" si="7"/>
        <v>0</v>
      </c>
    </row>
    <row r="132" spans="1:7" x14ac:dyDescent="0.2">
      <c r="A132" s="31" t="s">
        <v>170</v>
      </c>
      <c r="B132" s="31"/>
      <c r="C132" s="6"/>
      <c r="D132" s="22" t="s">
        <v>274</v>
      </c>
      <c r="E132" s="16">
        <f t="shared" si="8"/>
        <v>0</v>
      </c>
      <c r="F132" s="39">
        <f t="shared" si="9"/>
        <v>0</v>
      </c>
      <c r="G132" s="16">
        <f t="shared" si="7"/>
        <v>0</v>
      </c>
    </row>
    <row r="133" spans="1:7" x14ac:dyDescent="0.2">
      <c r="A133" s="31" t="s">
        <v>170</v>
      </c>
      <c r="B133" s="31"/>
      <c r="C133" s="6"/>
      <c r="D133" s="22" t="s">
        <v>274</v>
      </c>
      <c r="E133" s="16">
        <f t="shared" ref="E133:E144" si="10">IF(ISNA(MATCH(A133,offers.segment.all,0)),1,0)</f>
        <v>0</v>
      </c>
      <c r="F133" s="39">
        <f t="shared" ref="F133:F144" si="11">IF(ISBLANK(B133),0,IF(ISNA(MATCH(B133,segments,0)),1,0))</f>
        <v>0</v>
      </c>
      <c r="G133" s="16">
        <f t="shared" si="7"/>
        <v>0</v>
      </c>
    </row>
    <row r="134" spans="1:7" x14ac:dyDescent="0.2">
      <c r="A134" s="31" t="s">
        <v>170</v>
      </c>
      <c r="B134" s="31"/>
      <c r="C134" s="6"/>
      <c r="D134" s="22" t="s">
        <v>274</v>
      </c>
      <c r="E134" s="16">
        <f t="shared" si="10"/>
        <v>0</v>
      </c>
      <c r="F134" s="39">
        <f t="shared" si="11"/>
        <v>0</v>
      </c>
      <c r="G134" s="16">
        <f t="shared" ref="G134:G144" si="12">IF(ISBLANK(C134),0,IF(ISNUMBER(C134),0,1))</f>
        <v>0</v>
      </c>
    </row>
    <row r="135" spans="1:7" x14ac:dyDescent="0.2">
      <c r="A135" s="31" t="s">
        <v>170</v>
      </c>
      <c r="B135" s="31"/>
      <c r="C135" s="6"/>
      <c r="D135" s="22" t="s">
        <v>274</v>
      </c>
      <c r="E135" s="16">
        <f t="shared" si="10"/>
        <v>0</v>
      </c>
      <c r="F135" s="39">
        <f t="shared" si="11"/>
        <v>0</v>
      </c>
      <c r="G135" s="16">
        <f t="shared" si="12"/>
        <v>0</v>
      </c>
    </row>
    <row r="136" spans="1:7" x14ac:dyDescent="0.2">
      <c r="A136" s="31" t="s">
        <v>170</v>
      </c>
      <c r="B136" s="31"/>
      <c r="C136" s="6"/>
      <c r="D136" s="22" t="s">
        <v>274</v>
      </c>
      <c r="E136" s="16">
        <f t="shared" si="10"/>
        <v>0</v>
      </c>
      <c r="F136" s="39">
        <f t="shared" si="11"/>
        <v>0</v>
      </c>
      <c r="G136" s="16">
        <f t="shared" si="12"/>
        <v>0</v>
      </c>
    </row>
    <row r="137" spans="1:7" x14ac:dyDescent="0.2">
      <c r="A137" s="31" t="s">
        <v>170</v>
      </c>
      <c r="B137" s="31"/>
      <c r="C137" s="6"/>
      <c r="D137" s="22" t="s">
        <v>274</v>
      </c>
      <c r="E137" s="16">
        <f t="shared" si="10"/>
        <v>0</v>
      </c>
      <c r="F137" s="39">
        <f t="shared" si="11"/>
        <v>0</v>
      </c>
      <c r="G137" s="16">
        <f t="shared" si="12"/>
        <v>0</v>
      </c>
    </row>
    <row r="138" spans="1:7" x14ac:dyDescent="0.2">
      <c r="A138" s="31" t="s">
        <v>170</v>
      </c>
      <c r="B138" s="31"/>
      <c r="C138" s="6"/>
      <c r="D138" s="22" t="s">
        <v>274</v>
      </c>
      <c r="E138" s="16">
        <f t="shared" si="10"/>
        <v>0</v>
      </c>
      <c r="F138" s="39">
        <f t="shared" si="11"/>
        <v>0</v>
      </c>
      <c r="G138" s="16">
        <f t="shared" si="12"/>
        <v>0</v>
      </c>
    </row>
    <row r="139" spans="1:7" x14ac:dyDescent="0.2">
      <c r="A139" s="31" t="s">
        <v>170</v>
      </c>
      <c r="B139" s="31"/>
      <c r="C139" s="6"/>
      <c r="D139" s="22" t="s">
        <v>274</v>
      </c>
      <c r="E139" s="16">
        <f t="shared" si="10"/>
        <v>0</v>
      </c>
      <c r="F139" s="39">
        <f t="shared" si="11"/>
        <v>0</v>
      </c>
      <c r="G139" s="16">
        <f t="shared" si="12"/>
        <v>0</v>
      </c>
    </row>
    <row r="140" spans="1:7" x14ac:dyDescent="0.2">
      <c r="A140" s="31" t="s">
        <v>170</v>
      </c>
      <c r="B140" s="31"/>
      <c r="C140" s="6"/>
      <c r="D140" s="22" t="s">
        <v>274</v>
      </c>
      <c r="E140" s="16">
        <f t="shared" si="10"/>
        <v>0</v>
      </c>
      <c r="F140" s="39">
        <f t="shared" si="11"/>
        <v>0</v>
      </c>
      <c r="G140" s="16">
        <f t="shared" si="12"/>
        <v>0</v>
      </c>
    </row>
    <row r="141" spans="1:7" x14ac:dyDescent="0.2">
      <c r="A141" s="31" t="s">
        <v>170</v>
      </c>
      <c r="B141" s="31"/>
      <c r="C141" s="6"/>
      <c r="D141" s="22" t="s">
        <v>274</v>
      </c>
      <c r="E141" s="16">
        <f t="shared" si="10"/>
        <v>0</v>
      </c>
      <c r="F141" s="39">
        <f t="shared" si="11"/>
        <v>0</v>
      </c>
      <c r="G141" s="16">
        <f t="shared" si="12"/>
        <v>0</v>
      </c>
    </row>
    <row r="142" spans="1:7" x14ac:dyDescent="0.2">
      <c r="A142" s="31" t="s">
        <v>170</v>
      </c>
      <c r="B142" s="31"/>
      <c r="C142" s="6"/>
      <c r="D142" s="22" t="s">
        <v>274</v>
      </c>
      <c r="E142" s="16">
        <f t="shared" si="10"/>
        <v>0</v>
      </c>
      <c r="F142" s="39">
        <f t="shared" si="11"/>
        <v>0</v>
      </c>
      <c r="G142" s="16">
        <f t="shared" si="12"/>
        <v>0</v>
      </c>
    </row>
    <row r="143" spans="1:7" x14ac:dyDescent="0.2">
      <c r="A143" s="31" t="s">
        <v>170</v>
      </c>
      <c r="B143" s="31"/>
      <c r="C143" s="6"/>
      <c r="D143" s="22" t="s">
        <v>274</v>
      </c>
      <c r="E143" s="16">
        <f t="shared" si="10"/>
        <v>0</v>
      </c>
      <c r="F143" s="39">
        <f t="shared" si="11"/>
        <v>0</v>
      </c>
      <c r="G143" s="16">
        <f t="shared" si="12"/>
        <v>0</v>
      </c>
    </row>
    <row r="144" spans="1:7" x14ac:dyDescent="0.2">
      <c r="A144" s="31" t="s">
        <v>170</v>
      </c>
      <c r="B144" s="31"/>
      <c r="C144" s="6"/>
      <c r="D144" s="22" t="s">
        <v>274</v>
      </c>
      <c r="E144" s="16">
        <f t="shared" si="10"/>
        <v>0</v>
      </c>
      <c r="F144" s="39">
        <f t="shared" si="11"/>
        <v>0</v>
      </c>
      <c r="G144" s="16">
        <f t="shared" si="12"/>
        <v>0</v>
      </c>
    </row>
    <row r="145" spans="1:8" x14ac:dyDescent="0.2">
      <c r="A145" s="3" t="s">
        <v>189</v>
      </c>
      <c r="B145" s="3" t="s">
        <v>266</v>
      </c>
      <c r="C145" s="3" t="s">
        <v>190</v>
      </c>
      <c r="D145" s="3" t="s">
        <v>280</v>
      </c>
      <c r="H145" s="3" t="s">
        <v>268</v>
      </c>
    </row>
  </sheetData>
  <dataValidations count="3">
    <dataValidation type="list" allowBlank="1" showInputMessage="1" showErrorMessage="1" sqref="A5:A144" xr:uid="{00000000-0002-0000-0600-000000000000}">
      <formula1>offers.segment.all</formula1>
    </dataValidation>
    <dataValidation type="list" allowBlank="1" showInputMessage="1" showErrorMessage="1" sqref="B5:B144" xr:uid="{00000000-0002-0000-0600-000001000000}">
      <formula1>segments</formula1>
    </dataValidation>
    <dataValidation type="list" allowBlank="1" showInputMessage="1" showErrorMessage="1" sqref="D5:D144" xr:uid="{00000000-0002-0000-0600-000002000000}">
      <formula1>data.speed.options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1D25F-3CA1-41ED-AC05-7211E436983C}">
  <sheetPr>
    <tabColor rgb="FF0070C0"/>
  </sheetPr>
  <dimension ref="B1:J22"/>
  <sheetViews>
    <sheetView showGridLines="0" zoomScaleNormal="100" workbookViewId="0"/>
  </sheetViews>
  <sheetFormatPr defaultColWidth="8.875" defaultRowHeight="11.4" x14ac:dyDescent="0.2"/>
  <cols>
    <col min="1" max="1" width="6.75" customWidth="1"/>
    <col min="2" max="2" width="32.125" customWidth="1"/>
    <col min="3" max="7" width="15.625" customWidth="1"/>
    <col min="8" max="8" width="5.625" customWidth="1"/>
    <col min="9" max="10" width="15.625" customWidth="1"/>
    <col min="11" max="11" width="14.375" customWidth="1"/>
  </cols>
  <sheetData>
    <row r="1" spans="2:10" s="4" customFormat="1" ht="28.2" x14ac:dyDescent="0.2">
      <c r="C1" s="4" t="s">
        <v>332</v>
      </c>
    </row>
    <row r="3" spans="2:10" ht="12" x14ac:dyDescent="0.2">
      <c r="B3" s="62" t="s">
        <v>340</v>
      </c>
      <c r="G3" s="63" t="s">
        <v>341</v>
      </c>
      <c r="H3" s="22"/>
      <c r="I3" s="3" t="s">
        <v>356</v>
      </c>
    </row>
    <row r="4" spans="2:10" x14ac:dyDescent="0.2">
      <c r="B4" t="s">
        <v>339</v>
      </c>
      <c r="C4" s="64" t="s">
        <v>366</v>
      </c>
      <c r="I4" t="s">
        <v>362</v>
      </c>
    </row>
    <row r="5" spans="2:10" ht="12" x14ac:dyDescent="0.2">
      <c r="B5" s="8" t="s">
        <v>342</v>
      </c>
      <c r="C5" s="8" t="str">
        <f t="array" ref="C5:F5">TRANSPOSE(segments)</f>
        <v>Residential</v>
      </c>
      <c r="D5" s="8" t="str">
        <v>Business</v>
      </c>
      <c r="E5" s="8" t="str">
        <v>SpareSegmentC</v>
      </c>
      <c r="F5" s="8" t="str">
        <v>SpareSegmentD</v>
      </c>
      <c r="G5" s="8" t="s">
        <v>364</v>
      </c>
      <c r="H5" s="3" t="s">
        <v>363</v>
      </c>
      <c r="I5" s="8" t="s">
        <v>365</v>
      </c>
      <c r="J5" s="8" t="s">
        <v>355</v>
      </c>
    </row>
    <row r="6" spans="2:10" x14ac:dyDescent="0.2">
      <c r="B6" s="33" t="str">
        <f t="array" ref="B6:B9">list.revenue.and.cost.handset.and.other</f>
        <v>Revenues: Mobile handsets</v>
      </c>
      <c r="C6" s="7"/>
      <c r="D6" s="7"/>
      <c r="E6" s="7"/>
      <c r="F6" s="7"/>
      <c r="G6" s="7"/>
      <c r="I6" s="7"/>
      <c r="J6" s="49">
        <f>ABS(SUM(C6:G6)-SUM(I6:I6))</f>
        <v>0</v>
      </c>
    </row>
    <row r="7" spans="2:10" x14ac:dyDescent="0.2">
      <c r="B7" s="33" t="str">
        <v>Revenues: Other (additional)</v>
      </c>
      <c r="C7" s="7"/>
      <c r="D7" s="7"/>
      <c r="E7" s="7"/>
      <c r="F7" s="7"/>
      <c r="G7" s="7"/>
      <c r="I7" s="7"/>
      <c r="J7" s="49">
        <f>ABS(SUM(C7:G7)-SUM(I7:I7))</f>
        <v>0</v>
      </c>
    </row>
    <row r="8" spans="2:10" x14ac:dyDescent="0.2">
      <c r="B8" s="33" t="str">
        <v>External costs: Mobile handset</v>
      </c>
      <c r="C8" s="7"/>
      <c r="D8" s="7"/>
      <c r="E8" s="7"/>
      <c r="F8" s="7"/>
      <c r="G8" s="7"/>
      <c r="I8" s="7"/>
      <c r="J8" s="49">
        <f>ABS(SUM(C8:G8)-SUM(I8:I8))</f>
        <v>0</v>
      </c>
    </row>
    <row r="9" spans="2:10" x14ac:dyDescent="0.2">
      <c r="B9" s="33" t="str">
        <v>External costs: Other</v>
      </c>
      <c r="C9" s="7"/>
      <c r="D9" s="7"/>
      <c r="E9" s="7"/>
      <c r="F9" s="7"/>
      <c r="G9" s="7"/>
      <c r="I9" s="7"/>
      <c r="J9" s="49">
        <f>ABS(SUM(C9:G9)-SUM(I9:I9))</f>
        <v>0</v>
      </c>
    </row>
    <row r="10" spans="2:10" x14ac:dyDescent="0.2">
      <c r="B10" s="22" t="s">
        <v>343</v>
      </c>
      <c r="C10" s="7"/>
      <c r="D10" s="7"/>
      <c r="E10" s="7"/>
      <c r="F10" s="7"/>
      <c r="G10" s="7"/>
      <c r="H10" s="3" t="s">
        <v>361</v>
      </c>
      <c r="I10" s="7"/>
      <c r="J10" s="49">
        <f>ABS(SUM(C10:G10)-SUM(I10:I10))</f>
        <v>0</v>
      </c>
    </row>
    <row r="11" spans="2:10" x14ac:dyDescent="0.2">
      <c r="B11" s="22" t="s">
        <v>344</v>
      </c>
      <c r="C11" s="7"/>
      <c r="D11" s="7"/>
      <c r="E11" s="7"/>
      <c r="F11" s="7"/>
      <c r="G11" s="7"/>
      <c r="I11" s="7"/>
      <c r="J11" s="49">
        <f>ABS(SUM(C11:G11)-SUM(I11:I11))</f>
        <v>0</v>
      </c>
    </row>
    <row r="12" spans="2:10" x14ac:dyDescent="0.2">
      <c r="B12" s="22" t="s">
        <v>345</v>
      </c>
      <c r="C12" s="7"/>
      <c r="D12" s="7"/>
      <c r="E12" s="7"/>
      <c r="F12" s="7"/>
      <c r="G12" s="7"/>
      <c r="I12" s="7"/>
      <c r="J12" s="49">
        <f>ABS(SUM(C12:G12)-SUM(I12:I12))</f>
        <v>0</v>
      </c>
    </row>
    <row r="13" spans="2:10" x14ac:dyDescent="0.2">
      <c r="B13" s="22" t="s">
        <v>346</v>
      </c>
      <c r="C13" s="7"/>
      <c r="D13" s="7"/>
      <c r="E13" s="7"/>
      <c r="F13" s="7"/>
      <c r="G13" s="7"/>
      <c r="I13" s="7"/>
      <c r="J13" s="49">
        <f>ABS(SUM(C13:G13)-SUM(I13:I13))</f>
        <v>0</v>
      </c>
    </row>
    <row r="14" spans="2:10" x14ac:dyDescent="0.2">
      <c r="B14" s="22" t="s">
        <v>347</v>
      </c>
      <c r="C14" s="7"/>
      <c r="D14" s="7"/>
      <c r="E14" s="7"/>
      <c r="F14" s="7"/>
      <c r="G14" s="7"/>
      <c r="I14" s="7"/>
      <c r="J14" s="49">
        <f>ABS(SUM(C14:G14)-SUM(I14:I14))</f>
        <v>0</v>
      </c>
    </row>
    <row r="15" spans="2:10" x14ac:dyDescent="0.2">
      <c r="B15" s="22" t="s">
        <v>348</v>
      </c>
      <c r="C15" s="7"/>
      <c r="D15" s="7"/>
      <c r="E15" s="7"/>
      <c r="F15" s="7"/>
      <c r="G15" s="7"/>
      <c r="I15" s="7"/>
      <c r="J15" s="49">
        <f>ABS(SUM(C15:G15)-SUM(I15:I15))</f>
        <v>0</v>
      </c>
    </row>
    <row r="16" spans="2:10" x14ac:dyDescent="0.2">
      <c r="B16" s="22" t="s">
        <v>349</v>
      </c>
      <c r="C16" s="7"/>
      <c r="D16" s="7"/>
      <c r="E16" s="7"/>
      <c r="F16" s="7"/>
      <c r="G16" s="7"/>
      <c r="I16" s="7"/>
      <c r="J16" s="49">
        <f>ABS(SUM(C16:G16)-SUM(I16:I16))</f>
        <v>0</v>
      </c>
    </row>
    <row r="17" spans="2:10" x14ac:dyDescent="0.2">
      <c r="B17" s="22" t="s">
        <v>350</v>
      </c>
      <c r="C17" s="7"/>
      <c r="D17" s="7"/>
      <c r="E17" s="7"/>
      <c r="F17" s="7"/>
      <c r="G17" s="7"/>
      <c r="I17" s="7"/>
      <c r="J17" s="49">
        <f>ABS(SUM(C17:G17)-SUM(I17:I17))</f>
        <v>0</v>
      </c>
    </row>
    <row r="18" spans="2:10" x14ac:dyDescent="0.2">
      <c r="B18" s="22" t="s">
        <v>351</v>
      </c>
      <c r="C18" s="7"/>
      <c r="D18" s="7"/>
      <c r="E18" s="7"/>
      <c r="F18" s="7"/>
      <c r="G18" s="7"/>
      <c r="I18" s="7"/>
      <c r="J18" s="49">
        <f>ABS(SUM(C18:G18)-SUM(I18:I18))</f>
        <v>0</v>
      </c>
    </row>
    <row r="19" spans="2:10" x14ac:dyDescent="0.2">
      <c r="B19" s="22" t="s">
        <v>352</v>
      </c>
      <c r="C19" s="7"/>
      <c r="D19" s="7"/>
      <c r="E19" s="7"/>
      <c r="F19" s="7"/>
      <c r="G19" s="7"/>
      <c r="I19" s="7"/>
      <c r="J19" s="49">
        <f>ABS(SUM(C19:G19)-SUM(I19:I19))</f>
        <v>0</v>
      </c>
    </row>
    <row r="20" spans="2:10" x14ac:dyDescent="0.2">
      <c r="B20" s="22" t="s">
        <v>353</v>
      </c>
      <c r="C20" s="7"/>
      <c r="D20" s="7"/>
      <c r="E20" s="7"/>
      <c r="F20" s="7"/>
      <c r="G20" s="7"/>
      <c r="I20" s="7"/>
      <c r="J20" s="49">
        <f>ABS(SUM(C20:G20)-SUM(I20:I20))</f>
        <v>0</v>
      </c>
    </row>
    <row r="21" spans="2:10" x14ac:dyDescent="0.2">
      <c r="B21" s="22" t="s">
        <v>354</v>
      </c>
      <c r="C21" s="7"/>
      <c r="D21" s="7"/>
      <c r="E21" s="7"/>
      <c r="F21" s="7"/>
      <c r="G21" s="7"/>
      <c r="I21" s="7"/>
      <c r="J21" s="49">
        <f>ABS(SUM(C21:G21)-SUM(I21:I21))</f>
        <v>0</v>
      </c>
    </row>
    <row r="22" spans="2:10" x14ac:dyDescent="0.2">
      <c r="H22" s="3" t="s">
        <v>357</v>
      </c>
      <c r="J22" s="3" t="s">
        <v>360</v>
      </c>
    </row>
  </sheetData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7">
    <tabColor rgb="FF0070C0"/>
  </sheetPr>
  <dimension ref="B1:H36"/>
  <sheetViews>
    <sheetView showGridLines="0" zoomScaleNormal="100" workbookViewId="0"/>
  </sheetViews>
  <sheetFormatPr defaultColWidth="8.875" defaultRowHeight="11.4" x14ac:dyDescent="0.2"/>
  <cols>
    <col min="1" max="1" width="7.375" customWidth="1"/>
    <col min="2" max="2" width="7" customWidth="1"/>
    <col min="3" max="6" width="19.125" customWidth="1"/>
    <col min="7" max="7" width="20.75" customWidth="1"/>
    <col min="10" max="10" width="12" bestFit="1" customWidth="1"/>
  </cols>
  <sheetData>
    <row r="1" spans="2:8" s="4" customFormat="1" ht="33.75" customHeight="1" x14ac:dyDescent="0.2">
      <c r="D1" s="4" t="s">
        <v>202</v>
      </c>
    </row>
    <row r="3" spans="2:8" ht="12" x14ac:dyDescent="0.2">
      <c r="B3" s="2" t="s">
        <v>223</v>
      </c>
    </row>
    <row r="4" spans="2:8" x14ac:dyDescent="0.2">
      <c r="C4" s="41" t="s">
        <v>224</v>
      </c>
    </row>
    <row r="5" spans="2:8" ht="24" x14ac:dyDescent="0.2">
      <c r="C5" s="8" t="s">
        <v>5</v>
      </c>
      <c r="D5" s="21" t="s">
        <v>198</v>
      </c>
      <c r="E5" s="21" t="s">
        <v>199</v>
      </c>
      <c r="F5" s="21" t="s">
        <v>200</v>
      </c>
      <c r="G5" s="21" t="s">
        <v>201</v>
      </c>
    </row>
    <row r="6" spans="2:8" x14ac:dyDescent="0.2">
      <c r="C6" s="45" t="str">
        <f t="array" ref="C6:C11">SP.intl.categories</f>
        <v>EU/EEA</v>
      </c>
      <c r="D6" s="7"/>
      <c r="E6" s="7"/>
      <c r="F6" s="7"/>
      <c r="G6" s="7"/>
    </row>
    <row r="7" spans="2:8" x14ac:dyDescent="0.2">
      <c r="C7" s="45" t="str">
        <v>Zone 1</v>
      </c>
      <c r="D7" s="7"/>
      <c r="E7" s="7"/>
      <c r="F7" s="7"/>
      <c r="G7" s="7"/>
    </row>
    <row r="8" spans="2:8" x14ac:dyDescent="0.2">
      <c r="C8" s="45" t="str">
        <v>Zone 2</v>
      </c>
      <c r="D8" s="7"/>
      <c r="E8" s="7"/>
      <c r="F8" s="7"/>
      <c r="G8" s="7"/>
    </row>
    <row r="9" spans="2:8" x14ac:dyDescent="0.2">
      <c r="C9" s="45" t="str">
        <v>Zone 3</v>
      </c>
      <c r="D9" s="7"/>
      <c r="E9" s="7"/>
      <c r="F9" s="7"/>
      <c r="G9" s="7"/>
    </row>
    <row r="10" spans="2:8" x14ac:dyDescent="0.2">
      <c r="C10" s="32" t="str">
        <v>SP category 5</v>
      </c>
      <c r="D10" s="59"/>
      <c r="E10" s="59"/>
      <c r="F10" s="59"/>
      <c r="G10" s="59"/>
    </row>
    <row r="11" spans="2:8" x14ac:dyDescent="0.2">
      <c r="C11" s="33" t="str">
        <v>SP category 6</v>
      </c>
      <c r="D11" s="59"/>
      <c r="E11" s="59"/>
      <c r="F11" s="59"/>
      <c r="G11" s="59"/>
    </row>
    <row r="12" spans="2:8" x14ac:dyDescent="0.2">
      <c r="C12" t="s">
        <v>243</v>
      </c>
      <c r="D12" s="49">
        <f>SUM(D7:D11)</f>
        <v>0</v>
      </c>
      <c r="E12" s="49">
        <f t="shared" ref="E12:G12" si="0">SUM(E7:E11)</f>
        <v>0</v>
      </c>
      <c r="F12" s="49">
        <f t="shared" si="0"/>
        <v>0</v>
      </c>
      <c r="G12" s="49">
        <f t="shared" si="0"/>
        <v>0</v>
      </c>
      <c r="H12" s="3" t="s">
        <v>216</v>
      </c>
    </row>
    <row r="13" spans="2:8" x14ac:dyDescent="0.2">
      <c r="D13" s="49"/>
      <c r="E13" s="49"/>
      <c r="F13" s="49"/>
      <c r="G13" s="49"/>
      <c r="H13" s="3"/>
    </row>
    <row r="14" spans="2:8" ht="12" x14ac:dyDescent="0.2">
      <c r="B14" s="12" t="s">
        <v>203</v>
      </c>
      <c r="C14" s="12"/>
      <c r="D14" s="12"/>
    </row>
    <row r="15" spans="2:8" ht="12" x14ac:dyDescent="0.2">
      <c r="B15" s="38"/>
      <c r="C15" s="3" t="s">
        <v>229</v>
      </c>
    </row>
    <row r="16" spans="2:8" x14ac:dyDescent="0.2">
      <c r="B16" s="3" t="s">
        <v>208</v>
      </c>
      <c r="C16" s="58">
        <v>0</v>
      </c>
      <c r="D16" s="19" t="s">
        <v>70</v>
      </c>
    </row>
    <row r="17" spans="2:4" ht="12" x14ac:dyDescent="0.2">
      <c r="B17" s="38"/>
    </row>
    <row r="18" spans="2:4" x14ac:dyDescent="0.2">
      <c r="B18" s="3" t="s">
        <v>209</v>
      </c>
      <c r="C18" s="58">
        <v>0</v>
      </c>
      <c r="D18" s="19" t="s">
        <v>71</v>
      </c>
    </row>
    <row r="19" spans="2:4" ht="12" x14ac:dyDescent="0.2">
      <c r="B19" s="38"/>
      <c r="C19" s="11"/>
    </row>
    <row r="20" spans="2:4" x14ac:dyDescent="0.2">
      <c r="B20" s="3" t="s">
        <v>210</v>
      </c>
      <c r="C20" s="58">
        <v>0</v>
      </c>
      <c r="D20" s="19" t="s">
        <v>72</v>
      </c>
    </row>
    <row r="21" spans="2:4" ht="12" x14ac:dyDescent="0.2">
      <c r="B21" s="38"/>
      <c r="C21" s="11"/>
    </row>
    <row r="22" spans="2:4" x14ac:dyDescent="0.2">
      <c r="B22" s="3" t="s">
        <v>212</v>
      </c>
      <c r="C22" s="58">
        <v>0</v>
      </c>
      <c r="D22" s="19" t="s">
        <v>73</v>
      </c>
    </row>
    <row r="23" spans="2:4" ht="12" x14ac:dyDescent="0.2">
      <c r="B23" s="38"/>
      <c r="C23" s="11"/>
    </row>
    <row r="24" spans="2:4" x14ac:dyDescent="0.2">
      <c r="B24" s="3" t="s">
        <v>211</v>
      </c>
      <c r="C24" s="58">
        <v>0</v>
      </c>
      <c r="D24" s="19" t="s">
        <v>74</v>
      </c>
    </row>
    <row r="25" spans="2:4" ht="12" x14ac:dyDescent="0.2">
      <c r="B25" s="38"/>
      <c r="D25" s="11"/>
    </row>
    <row r="26" spans="2:4" x14ac:dyDescent="0.2">
      <c r="B26" s="3" t="s">
        <v>213</v>
      </c>
      <c r="C26" s="58">
        <v>0</v>
      </c>
      <c r="D26" s="20" t="s">
        <v>254</v>
      </c>
    </row>
    <row r="27" spans="2:4" ht="12" x14ac:dyDescent="0.2">
      <c r="B27" s="38"/>
    </row>
    <row r="28" spans="2:4" x14ac:dyDescent="0.2">
      <c r="B28" s="3" t="s">
        <v>214</v>
      </c>
      <c r="C28" s="58">
        <v>0</v>
      </c>
      <c r="D28" s="20" t="s">
        <v>252</v>
      </c>
    </row>
    <row r="30" spans="2:4" x14ac:dyDescent="0.2">
      <c r="B30" s="3" t="s">
        <v>215</v>
      </c>
      <c r="C30" s="57">
        <v>0</v>
      </c>
      <c r="D30" s="20" t="s">
        <v>257</v>
      </c>
    </row>
    <row r="31" spans="2:4" ht="12" x14ac:dyDescent="0.2">
      <c r="B31" s="38"/>
      <c r="C31" s="38"/>
      <c r="D31" s="19"/>
    </row>
    <row r="32" spans="2:4" ht="12" x14ac:dyDescent="0.2">
      <c r="B32" s="2" t="s">
        <v>205</v>
      </c>
      <c r="C32" s="1"/>
      <c r="D32" s="1"/>
    </row>
    <row r="33" spans="2:6" x14ac:dyDescent="0.2">
      <c r="B33" s="1"/>
      <c r="D33" s="1"/>
    </row>
    <row r="34" spans="2:6" x14ac:dyDescent="0.2">
      <c r="B34" s="3" t="s">
        <v>207</v>
      </c>
      <c r="C34" s="58">
        <v>0</v>
      </c>
      <c r="D34" t="s">
        <v>204</v>
      </c>
      <c r="E34" s="1"/>
      <c r="F34" s="3"/>
    </row>
    <row r="36" spans="2:6" x14ac:dyDescent="0.2">
      <c r="B36" s="3" t="s">
        <v>206</v>
      </c>
      <c r="C36" s="58">
        <v>0</v>
      </c>
      <c r="D36" t="s">
        <v>253</v>
      </c>
    </row>
  </sheetData>
  <sortState xmlns:xlrd2="http://schemas.microsoft.com/office/spreadsheetml/2017/richdata2" ref="F28:G31">
    <sortCondition ref="F28:F31"/>
  </sortState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5C228EB94C97D458CBE00AC5F978A36" ma:contentTypeVersion="16" ma:contentTypeDescription="Opprett et nytt dokument." ma:contentTypeScope="" ma:versionID="b3bff306a09b894d4adca2481438c9c7">
  <xsd:schema xmlns:xsd="http://www.w3.org/2001/XMLSchema" xmlns:xs="http://www.w3.org/2001/XMLSchema" xmlns:p="http://schemas.microsoft.com/office/2006/metadata/properties" xmlns:ns2="36bfa573-7358-473a-8784-8027176a95c7" xmlns:ns3="08254a79-97cb-4bf5-b692-fb6b078f2c30" targetNamespace="http://schemas.microsoft.com/office/2006/metadata/properties" ma:root="true" ma:fieldsID="fad5c0e6acc0c6a72d18baef10a180fe" ns2:_="" ns3:_="">
    <xsd:import namespace="36bfa573-7358-473a-8784-8027176a95c7"/>
    <xsd:import namespace="08254a79-97cb-4bf5-b692-fb6b078f2c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bfa573-7358-473a-8784-8027176a95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Bildemerkelapper" ma:readOnly="false" ma:fieldId="{5cf76f15-5ced-4ddc-b409-7134ff3c332f}" ma:taxonomyMulti="true" ma:sspId="908b2e2d-454f-43c7-9839-d244173d1e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254a79-97cb-4bf5-b692-fb6b078f2c3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a77938b-8b02-4694-ab96-6d50e80069d4}" ma:internalName="TaxCatchAll" ma:showField="CatchAllData" ma:web="08254a79-97cb-4bf5-b692-fb6b078f2c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6bfa573-7358-473a-8784-8027176a95c7">
      <Terms xmlns="http://schemas.microsoft.com/office/infopath/2007/PartnerControls"/>
    </lcf76f155ced4ddcb4097134ff3c332f>
    <TaxCatchAll xmlns="08254a79-97cb-4bf5-b692-fb6b078f2c30" xsi:nil="true"/>
  </documentManagement>
</p:properties>
</file>

<file path=customXml/itemProps1.xml><?xml version="1.0" encoding="utf-8"?>
<ds:datastoreItem xmlns:ds="http://schemas.openxmlformats.org/officeDocument/2006/customXml" ds:itemID="{A70096A4-3E45-42E9-BFAD-0A7E734F18D6}"/>
</file>

<file path=customXml/itemProps2.xml><?xml version="1.0" encoding="utf-8"?>
<ds:datastoreItem xmlns:ds="http://schemas.openxmlformats.org/officeDocument/2006/customXml" ds:itemID="{39CFE495-FAF9-4F2D-8B9A-634B51F50BB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04D7F7-3D76-4A26-89F8-FBE589EBC159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35267d0c-7b1e-4ac3-b547-9ae7720d736e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f2d06fff-1cf9-44fc-a24c-977797e9de2e}" enabled="1" method="Standard" siteId="{090837fc-2949-4d3c-b475-8fe9817d6f7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65</vt:i4>
      </vt:variant>
    </vt:vector>
  </HeadingPairs>
  <TitlesOfParts>
    <vt:vector size="74" baseType="lpstr">
      <vt:lpstr>FrontPage</vt:lpstr>
      <vt:lpstr>ChkQ2.1</vt:lpstr>
      <vt:lpstr>ChkQ2.2</vt:lpstr>
      <vt:lpstr>InLists</vt:lpstr>
      <vt:lpstr>Q2.1 Demand</vt:lpstr>
      <vt:lpstr>Q2.2 Revenue</vt:lpstr>
      <vt:lpstr>Q2.3 Tariffs</vt:lpstr>
      <vt:lpstr>Q2.4 Accounts</vt:lpstr>
      <vt:lpstr>Q3 Aggregated</vt:lpstr>
      <vt:lpstr>accounting.year.of.breakdown</vt:lpstr>
      <vt:lpstr>all.aggregated.cost.values</vt:lpstr>
      <vt:lpstr>avg.cost.IC.message.to.intl</vt:lpstr>
      <vt:lpstr>avg.cost.IC.message.to.mobile</vt:lpstr>
      <vt:lpstr>avg.cost.IC.VAS.message.BankID</vt:lpstr>
      <vt:lpstr>avg.cost.IC.VAS.message.other</vt:lpstr>
      <vt:lpstr>avg.cost.IC.VAS.voice</vt:lpstr>
      <vt:lpstr>avg.cost.IC.voice.to.fixed</vt:lpstr>
      <vt:lpstr>avg.cost.IC.voice.to.intl</vt:lpstr>
      <vt:lpstr>avg.cost.IC.voice.to.mobile</vt:lpstr>
      <vt:lpstr>avg.cost.SP.international.voice</vt:lpstr>
      <vt:lpstr>avg.cost.SP.RO.VAS</vt:lpstr>
      <vt:lpstr>data.speed.options</vt:lpstr>
      <vt:lpstr>data.tiers</vt:lpstr>
      <vt:lpstr>database.aggregated.traffic</vt:lpstr>
      <vt:lpstr>demand.database.all</vt:lpstr>
      <vt:lpstr>demand.database.column.comment</vt:lpstr>
      <vt:lpstr>demand.database.column.m1</vt:lpstr>
      <vt:lpstr>demand.database.column.m2</vt:lpstr>
      <vt:lpstr>demand.database.column.m3</vt:lpstr>
      <vt:lpstr>demand.database.column.m4</vt:lpstr>
      <vt:lpstr>demand.database.column.m5</vt:lpstr>
      <vt:lpstr>demand.database.column.m6</vt:lpstr>
      <vt:lpstr>demand.database.column.product</vt:lpstr>
      <vt:lpstr>demand.database.column.quantity</vt:lpstr>
      <vt:lpstr>demand.database.plan.check</vt:lpstr>
      <vt:lpstr>demand.database.quantity.check</vt:lpstr>
      <vt:lpstr>demand.descriptions</vt:lpstr>
      <vt:lpstr>demand.descriptions.type</vt:lpstr>
      <vt:lpstr>demand.descriptions.uniq</vt:lpstr>
      <vt:lpstr>first.month</vt:lpstr>
      <vt:lpstr>lbl.default</vt:lpstr>
      <vt:lpstr>list.revenue.and.cost.handset.and.other</vt:lpstr>
      <vt:lpstr>list.segments.plus.other</vt:lpstr>
      <vt:lpstr>months.to.consider</vt:lpstr>
      <vt:lpstr>offers.segment.all</vt:lpstr>
      <vt:lpstr>offers.segment.uniq</vt:lpstr>
      <vt:lpstr>offers.speed.specified</vt:lpstr>
      <vt:lpstr>product.list</vt:lpstr>
      <vt:lpstr>product.monthly.fee</vt:lpstr>
      <vt:lpstr>product.speed</vt:lpstr>
      <vt:lpstr>revenue.and.cost.breakdown</vt:lpstr>
      <vt:lpstr>revenue.and.cost.handset.and.other</vt:lpstr>
      <vt:lpstr>revenue.database.all</vt:lpstr>
      <vt:lpstr>revenue.database.column.comment</vt:lpstr>
      <vt:lpstr>revenue.database.column.m1</vt:lpstr>
      <vt:lpstr>revenue.database.column.m2</vt:lpstr>
      <vt:lpstr>revenue.database.column.m3</vt:lpstr>
      <vt:lpstr>revenue.database.column.m4</vt:lpstr>
      <vt:lpstr>revenue.database.column.m5</vt:lpstr>
      <vt:lpstr>revenue.database.column.m6</vt:lpstr>
      <vt:lpstr>revenue.database.column.product</vt:lpstr>
      <vt:lpstr>revenue.database.column.quantity</vt:lpstr>
      <vt:lpstr>revenue.database.plan.check</vt:lpstr>
      <vt:lpstr>revenue.database.quantity.check</vt:lpstr>
      <vt:lpstr>revenue.descriptions</vt:lpstr>
      <vt:lpstr>revenue.descriptions.type</vt:lpstr>
      <vt:lpstr>revenue.descriptions.uniq</vt:lpstr>
      <vt:lpstr>segment.by.offer</vt:lpstr>
      <vt:lpstr>segment.by.product</vt:lpstr>
      <vt:lpstr>segments</vt:lpstr>
      <vt:lpstr>separated.accounts.consistency.check</vt:lpstr>
      <vt:lpstr>SP.intl.categories</vt:lpstr>
      <vt:lpstr>speed.by.offer</vt:lpstr>
      <vt:lpstr>tariff.table.checks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2019-07-01T21:52:07Z</dcterms:created>
  <dcterms:modified xsi:type="dcterms:W3CDTF">2023-09-27T12:43:43Z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0x01010035C228EB94C97D458CBE00AC5F978A36</vt:lpwstr>
  </property>
  <property fmtid="{D5CDD505-2E9C-101B-9397-08002B2CF9AE}" pid="5" name="MediaServiceImageTags">
    <vt:lpwstr/>
  </property>
</Properties>
</file>